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A88CFD12-A116-4F97-81CE-B959CD48DC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3" i="4" l="1"/>
  <c r="G91" i="4"/>
  <c r="G90" i="4"/>
  <c r="G89" i="4"/>
  <c r="G88" i="4"/>
  <c r="G100" i="4"/>
  <c r="G99" i="4"/>
  <c r="G98" i="4"/>
  <c r="G97" i="4"/>
  <c r="G101" i="4"/>
  <c r="G102" i="4"/>
  <c r="G94" i="4"/>
  <c r="G96" i="4"/>
  <c r="G95" i="4"/>
  <c r="G92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<sst xmlns="http://schemas.openxmlformats.org/spreadsheetml/2006/main" count="265" uniqueCount="136">
  <si>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</si>
  <si>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</si>
  <si>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</si>
  <si>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</si>
  <si>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</si>
  <si>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</si>
  <si>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</si>
  <si>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</si>
  <si>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</si>
  <si>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</si>
  <si>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</si>
  <si>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</si>
  <si>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</si>
  <si>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</si>
  <si>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</si>
  <si>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</si>
  <si>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</si>
  <si>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</si>
  <si>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</si>
  <si>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</si>
  <si>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</si>
  <si>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</si>
  <si>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</si>
  <si>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</si>
  <si>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</si>
  <si>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</si>
  <si>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</si>
  <si>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</si>
  <si>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</si>
  <si>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</si>
  <si>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</si>
  <si>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</si>
  <si>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</si>
  <si>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</si>
  <si>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</si>
  <si>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</si>
  <si>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</si>
  <si>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</si>
  <si>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</si>
  <si>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</si>
  <si>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</si>
  <si>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</si>
  <si>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</si>
  <si>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</si>
  <si>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</si>
  <si>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</si>
  <si>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</si>
  <si>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</si>
  <si>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</si>
  <si>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</si>
  <si>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</si>
  <si>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</si>
  <si>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</si>
  <si>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</si>
  <si>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</si>
  <si>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</si>
  <si>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</si>
  <si>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</si>
  <si>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</si>
  <si>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</si>
  <si>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</si>
  <si>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</si>
  <si>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</si>
  <si>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</si>
  <si>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</si>
  <si>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</si>
  <si>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</si>
  <si>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</si>
  <si>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</si>
  <si>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</si>
  <si>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</si>
  <si>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</si>
  <si>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</si>
  <si>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</si>
  <si>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</si>
  <si>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</si>
  <si>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</si>
  <si>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</si>
  <si>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</si>
  <si>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</si>
  <si>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</si>
  <si>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</si>
  <si>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</si>
  <si>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</si>
  <si>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</si>
  <si>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</si>
  <si>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</si>
  <si>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</si>
  <si>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</si>
  <si>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</si>
  <si>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</si>
  <si>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</si>
  <si>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</si>
  <si>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</si>
  <si>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</si>
  <si>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</si>
  <si>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</si>
  <si>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</si>
  <si>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</si>
  <si>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</si>
  <si>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</si>
  <si>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</si>
  <si>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</si>
  <si>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</si>
  <si>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</si>
  <si>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</si>
  <si>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</si>
  <si>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</si>
  <si>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</si>
  <si>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</si>
  <si>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</si>
  <si>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</si>
  <si>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</si>
  <si>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</si>
  <si>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</si>
  <si>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</si>
  <si>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</si>
  <si>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</si>
  <si>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</si>
  <si>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</si>
  <si>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</si>
  <si>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</si>
  <si>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>১৬-০৪-২০২৬ তারিখে মূল্য বৃদ্ধি পেয়েছে।</t>
  </si>
  <si>
    <t>১৬-০৪-২০২৬ তারিখে মূল্য হ্রাস পেয়েছে।</t>
  </si>
  <si>
    <t>১৭-০৪-২০২৬ তারিখে মূল্য হ্রাস পেয়েছে।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</si>
  <si>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</si>
  <si>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</si>
  <si>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</si>
  <si>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</si>
  <si>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স্মারক নং-২৬.০৫.০০০০.০১৭.৩১.০১.২৬-৩০৯</t>
  </si>
  <si>
    <t xml:space="preserve">   সিরিয়াল নংঃ     ০৯৭</t>
  </si>
  <si>
    <t xml:space="preserve">বুধবার ২২ এপ্রিল ২০২৬ খ্রিঃ, ০৯ বৈশাখ ১৪৩৩ বাংলা, ০৩ জিলকদ ১৪৪৭ হিজরি </t>
  </si>
  <si>
    <t>২২-০৪-২০২৬ তারিখে মূল্য বৃদ্ধি পেয়েছে।</t>
  </si>
  <si>
    <t xml:space="preserve">(২)   চাল (মাঝারী), আটা (খোলা, প্যাঃ), ময়দা (খোলা), সয়াবনি লুজ, ছোলা, দারুচিনি, লবঙ্গ, এলাচ, </t>
  </si>
  <si>
    <t xml:space="preserve">       ধনে, তেজপাতা, ডিম, শসা   এর মূল্য বৃদ্ধি পেয়েছে।</t>
  </si>
  <si>
    <t>(১)   আলু, জিরা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</si>
</sst>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122965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5"/>
  <sheetViews>
    <sheetView tabSelected="1" zoomScale="95" zoomScaleNormal="95" workbookViewId="0">
      <selection activeCell="K93" sqref="K93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130</v>
      </c>
      <c r="L5" s="71"/>
    </row>
    <row r="6" spans="1:12" ht="21.75">
      <c r="A6" s="10"/>
      <c r="B6" s="8"/>
      <c r="C6" s="8"/>
      <c r="D6" s="10"/>
      <c r="E6" s="8"/>
      <c r="F6" s="8" t="s">
        <v>131</v>
      </c>
      <c r="G6" s="8"/>
      <c r="H6" s="8"/>
      <c r="I6" s="8"/>
      <c r="J6" s="8"/>
      <c r="K6" s="8"/>
      <c r="L6" s="30"/>
    </row>
    <row r="7" spans="1:12" ht="21.75">
      <c r="A7" s="13" t="s">
        <v>129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46134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46134</v>
      </c>
      <c r="D9" s="71"/>
      <c r="E9" s="70">
        <v>46127</v>
      </c>
      <c r="F9" s="71"/>
      <c r="G9" s="70">
        <v>46097</v>
      </c>
      <c r="H9" s="71"/>
      <c r="I9" s="18" t="s">
        <v>12</v>
      </c>
      <c r="J9" s="70">
        <v>45769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60</v>
      </c>
      <c r="I13" s="21">
        <f>((C13+D13)/2-(G13+H13)/2)/((G13+H13)/2)*100</f>
        <v>4.5454545454545459</v>
      </c>
      <c r="J13" s="20">
        <v>52</v>
      </c>
      <c r="K13" s="20">
        <v>57</v>
      </c>
      <c r="L13" s="22">
        <f>((C13+D13)/2-(J13+K13)/2)/((J13+K13)/2)*100</f>
        <v>5.5045871559633035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55</v>
      </c>
      <c r="H16" s="20">
        <v>60</v>
      </c>
      <c r="I16" s="21">
        <f>((C16+D16)/2-(G16+H16)/2)/((G16+H16)/2)*100</f>
        <v>0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60</v>
      </c>
      <c r="K18" s="20">
        <v>70</v>
      </c>
      <c r="L18" s="22">
        <f>((C18+D18)/2-(J18+K18)/2)/((J18+K18)/2)*100</f>
        <v>3.8461538461538463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185</v>
      </c>
      <c r="D20" s="20">
        <v>195</v>
      </c>
      <c r="E20" s="20">
        <v>185</v>
      </c>
      <c r="F20" s="20">
        <v>190</v>
      </c>
      <c r="G20" s="20">
        <v>185</v>
      </c>
      <c r="H20" s="20">
        <v>193</v>
      </c>
      <c r="I20" s="21">
        <f t="shared" ref="I20:I26" si="0">((C20+D20)/2-(G20+H20)/2)/((G20+H20)/2)*100</f>
        <v>0.52910052910052907</v>
      </c>
      <c r="J20" s="20">
        <v>165</v>
      </c>
      <c r="K20" s="20">
        <v>172</v>
      </c>
      <c r="L20" s="22">
        <f t="shared" ref="L20:L26" si="1">((C20+D20)/2-(J20+K20)/2)/((J20+K20)/2)*100</f>
        <v>12.759643916913946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850</v>
      </c>
      <c r="K21" s="20">
        <v>920</v>
      </c>
      <c r="L21" s="22">
        <f t="shared" si="1"/>
        <v>7.6271186440677967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350</v>
      </c>
      <c r="K22" s="20">
        <v>375</v>
      </c>
      <c r="L22" s="22">
        <f t="shared" si="1"/>
        <v>8.2758620689655178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189</v>
      </c>
      <c r="L23" s="22">
        <f t="shared" si="1"/>
        <v>7.1428571428571423</v>
      </c>
    </row>
    <row r="24" spans="1:12" ht="21.75">
      <c r="A24" s="60" t="s">
        <v>32</v>
      </c>
      <c r="B24" s="6" t="s">
        <v>27</v>
      </c>
      <c r="C24" s="20">
        <v>164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1.8404907975460123</v>
      </c>
      <c r="J24" s="20">
        <v>145</v>
      </c>
      <c r="K24" s="20">
        <v>156</v>
      </c>
      <c r="L24" s="22">
        <f t="shared" si="1"/>
        <v>10.299003322259136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160</v>
      </c>
      <c r="L25" s="22">
        <f t="shared" si="1"/>
        <v>7.3248407643312099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2.6315789473684208</v>
      </c>
      <c r="J28" s="20">
        <v>105</v>
      </c>
      <c r="K28" s="20">
        <v>110</v>
      </c>
      <c r="L28" s="22">
        <f t="shared" ref="L28:L34" si="3">((C28+D28)/2-(J28+K28)/2)/((J28+K28)/2)*100</f>
        <v>-9.3023255813953494</v>
      </c>
    </row>
    <row r="29" spans="1:12" ht="21.75">
      <c r="A29" s="60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95</v>
      </c>
      <c r="K33" s="20">
        <v>110</v>
      </c>
      <c r="L33" s="22">
        <f t="shared" si="3"/>
        <v>-7.3170731707317067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25</v>
      </c>
      <c r="F34" s="20">
        <v>30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45</v>
      </c>
      <c r="E36" s="20">
        <v>35</v>
      </c>
      <c r="F36" s="20">
        <v>45</v>
      </c>
      <c r="G36" s="20">
        <v>30</v>
      </c>
      <c r="H36" s="20">
        <v>50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-23.809523809523807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70</v>
      </c>
      <c r="D38" s="20">
        <v>140</v>
      </c>
      <c r="E38" s="20">
        <v>70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110</v>
      </c>
      <c r="K38" s="20">
        <v>130</v>
      </c>
      <c r="L38" s="22">
        <f t="shared" si="5"/>
        <v>-12.5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160</v>
      </c>
      <c r="F39" s="20">
        <v>220</v>
      </c>
      <c r="G39" s="20">
        <v>200</v>
      </c>
      <c r="H39" s="20">
        <v>245</v>
      </c>
      <c r="I39" s="21">
        <f t="shared" si="4"/>
        <v>-14.606741573033707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110</v>
      </c>
      <c r="K44" s="20">
        <v>150</v>
      </c>
      <c r="L44" s="22">
        <f t="shared" si="5"/>
        <v>30.76923076923077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150</v>
      </c>
      <c r="F45" s="20">
        <v>220</v>
      </c>
      <c r="G45" s="20">
        <v>120</v>
      </c>
      <c r="H45" s="20">
        <v>220</v>
      </c>
      <c r="I45" s="21">
        <f t="shared" si="4"/>
        <v>8.8235294117647065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610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470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1380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1600</v>
      </c>
      <c r="L48" s="22">
        <f t="shared" si="5"/>
        <v>1.6949152542372881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4350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5200</v>
      </c>
      <c r="L49" s="22">
        <f t="shared" si="5"/>
        <v>3.0612244897959182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0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210</v>
      </c>
      <c r="H57" s="20">
        <v>230</v>
      </c>
      <c r="I57" s="21">
        <f t="shared" si="6"/>
        <v>-13.636363636363635</v>
      </c>
      <c r="J57" s="20">
        <v>180</v>
      </c>
      <c r="K57" s="20">
        <v>200</v>
      </c>
      <c r="L57" s="22">
        <f t="shared" si="7"/>
        <v>0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46134</v>
      </c>
      <c r="D67" s="71"/>
      <c r="E67" s="70">
        <v>46127</v>
      </c>
      <c r="F67" s="71"/>
      <c r="G67" s="70">
        <v>46097</v>
      </c>
      <c r="H67" s="71"/>
      <c r="I67" s="18" t="s">
        <v>12</v>
      </c>
      <c r="J67" s="70">
        <v>45769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114</v>
      </c>
      <c r="K69" s="20">
        <v>120</v>
      </c>
      <c r="L69" s="22">
        <f t="shared" ref="L69:L79" si="8">((C69+D69)/2-(J69+K69)/2)/((J69+K69)/2)*100</f>
        <v>-10.256410256410255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25</v>
      </c>
      <c r="H72" s="20">
        <v>60</v>
      </c>
      <c r="I72" s="21">
        <f t="shared" si="9"/>
        <v>-17.647058823529413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160</v>
      </c>
      <c r="E73" s="20">
        <v>60</v>
      </c>
      <c r="F73" s="20">
        <v>160</v>
      </c>
      <c r="G73" s="20">
        <v>60</v>
      </c>
      <c r="H73" s="20">
        <v>160</v>
      </c>
      <c r="I73" s="21">
        <f t="shared" si="9"/>
        <v>0</v>
      </c>
      <c r="J73" s="20">
        <v>60</v>
      </c>
      <c r="K73" s="20">
        <v>90</v>
      </c>
      <c r="L73" s="22">
        <f t="shared" si="8"/>
        <v>46.666666666666664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60</v>
      </c>
      <c r="K74" s="20">
        <v>100</v>
      </c>
      <c r="L74" s="22">
        <f t="shared" si="8"/>
        <v>25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40</v>
      </c>
      <c r="H75" s="20">
        <v>70</v>
      </c>
      <c r="I75" s="21">
        <f t="shared" si="9"/>
        <v>18.181818181818183</v>
      </c>
      <c r="J75" s="20">
        <v>40</v>
      </c>
      <c r="K75" s="20">
        <v>80</v>
      </c>
      <c r="L75" s="22">
        <f t="shared" si="8"/>
        <v>8.3333333333333321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42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13.888888888888889</v>
      </c>
      <c r="J76" s="28">
        <v>40</v>
      </c>
      <c r="K76" s="28">
        <v>45</v>
      </c>
      <c r="L76" s="22">
        <f t="shared" si="8"/>
        <v>-3.5294117647058822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125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135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133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134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107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78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79</v>
      </c>
      <c r="B87" s="6" t="s">
        <v>80</v>
      </c>
      <c r="C87" s="68" t="s">
        <v>6</v>
      </c>
      <c r="D87" s="69"/>
      <c r="E87" s="75" t="s">
        <v>81</v>
      </c>
      <c r="F87" s="76"/>
      <c r="G87" s="41" t="s">
        <v>12</v>
      </c>
      <c r="H87" s="68" t="s">
        <v>82</v>
      </c>
      <c r="I87" s="77"/>
      <c r="J87" s="69"/>
      <c r="K87" s="43"/>
      <c r="L87" s="2"/>
    </row>
    <row r="88" spans="1:12" ht="21.75">
      <c r="A88" s="60" t="s">
        <v>98</v>
      </c>
      <c r="B88" s="6" t="s">
        <v>17</v>
      </c>
      <c r="C88" s="20">
        <v>60</v>
      </c>
      <c r="D88" s="20">
        <v>68</v>
      </c>
      <c r="E88" s="20">
        <v>55</v>
      </c>
      <c r="F88" s="20">
        <v>68</v>
      </c>
      <c r="G88" s="7">
        <f t="shared" ref="G88:G91" si="10">((C88+D88)/2-(E88+F88)/2)/((E88+F88)/2)*100</f>
        <v>4.0650406504065035</v>
      </c>
      <c r="H88" s="5" t="s">
        <v>128</v>
      </c>
      <c r="I88" s="6"/>
      <c r="J88" s="6"/>
      <c r="K88" s="43"/>
      <c r="L88" s="2"/>
    </row>
    <row r="89" spans="1:12" ht="21.75">
      <c r="A89" s="60" t="s">
        <v>20</v>
      </c>
      <c r="B89" s="6" t="s">
        <v>17</v>
      </c>
      <c r="C89" s="20">
        <v>42</v>
      </c>
      <c r="D89" s="20">
        <v>46</v>
      </c>
      <c r="E89" s="20">
        <v>40</v>
      </c>
      <c r="F89" s="20">
        <v>45</v>
      </c>
      <c r="G89" s="7">
        <f t="shared" si="10"/>
        <v>3.5294117647058822</v>
      </c>
      <c r="H89" s="5" t="s">
        <v>128</v>
      </c>
      <c r="I89" s="6"/>
      <c r="J89" s="6"/>
      <c r="K89" s="43"/>
      <c r="L89" s="2"/>
    </row>
    <row r="90" spans="1:12" ht="21.75">
      <c r="A90" s="60" t="s">
        <v>21</v>
      </c>
      <c r="B90" s="6" t="s">
        <v>22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128</v>
      </c>
      <c r="I90" s="6"/>
      <c r="J90" s="6"/>
      <c r="K90" s="43"/>
      <c r="L90" s="2"/>
    </row>
    <row r="91" spans="1:12" ht="21.75">
      <c r="A91" s="60" t="s">
        <v>23</v>
      </c>
      <c r="B91" s="6" t="s">
        <v>17</v>
      </c>
      <c r="C91" s="20">
        <v>55</v>
      </c>
      <c r="D91" s="20">
        <v>60</v>
      </c>
      <c r="E91" s="20">
        <v>50</v>
      </c>
      <c r="F91" s="20">
        <v>60</v>
      </c>
      <c r="G91" s="7">
        <f t="shared" si="10"/>
        <v>4.5454545454545459</v>
      </c>
      <c r="H91" s="5" t="s">
        <v>128</v>
      </c>
      <c r="I91" s="6"/>
      <c r="J91" s="6"/>
      <c r="K91" s="43"/>
      <c r="L91" s="2"/>
    </row>
    <row r="92" spans="1:12" ht="21.75">
      <c r="A92" s="60" t="s">
        <v>26</v>
      </c>
      <c r="B92" s="6" t="s">
        <v>27</v>
      </c>
      <c r="C92" s="20">
        <v>185</v>
      </c>
      <c r="D92" s="20">
        <v>195</v>
      </c>
      <c r="E92" s="20">
        <v>185</v>
      </c>
      <c r="F92" s="20">
        <v>190</v>
      </c>
      <c r="G92" s="7">
        <f t="shared" ref="G92" si="11">((C92+D92)/2-(E92+F92)/2)/((E92+F92)/2)*100</f>
        <v>1.3333333333333335</v>
      </c>
      <c r="H92" s="5" t="s">
        <v>132</v>
      </c>
      <c r="I92" s="6"/>
      <c r="J92" s="6"/>
      <c r="K92" s="43"/>
      <c r="L92" s="2"/>
    </row>
    <row r="93" spans="1:12" ht="21.75">
      <c r="A93" s="60" t="s">
        <v>40</v>
      </c>
      <c r="B93" s="6" t="s">
        <v>17</v>
      </c>
      <c r="C93" s="20">
        <v>90</v>
      </c>
      <c r="D93" s="20">
        <v>100</v>
      </c>
      <c r="E93" s="20">
        <v>80</v>
      </c>
      <c r="F93" s="20">
        <v>95</v>
      </c>
      <c r="G93" s="7">
        <f t="shared" ref="G93:G94" si="12">((C93+D93)/2-(E93+F93)/2)/((E93+F93)/2)*100</f>
        <v>8.5714285714285712</v>
      </c>
      <c r="H93" s="5" t="s">
        <v>132</v>
      </c>
      <c r="I93" s="6"/>
      <c r="J93" s="6"/>
      <c r="K93" s="43"/>
      <c r="L93" s="2"/>
    </row>
    <row r="94" spans="1:12" ht="21.75">
      <c r="A94" s="60" t="s">
        <v>108</v>
      </c>
      <c r="B94" s="6" t="s">
        <v>17</v>
      </c>
      <c r="C94" s="20">
        <v>20</v>
      </c>
      <c r="D94" s="20">
        <v>25</v>
      </c>
      <c r="E94" s="20">
        <v>25</v>
      </c>
      <c r="F94" s="20">
        <v>30</v>
      </c>
      <c r="G94" s="7">
        <f t="shared" si="12"/>
        <v>-18.181818181818183</v>
      </c>
      <c r="H94" s="5" t="s">
        <v>124</v>
      </c>
      <c r="I94" s="6"/>
      <c r="J94" s="6"/>
      <c r="K94" s="43"/>
      <c r="L94" s="2"/>
    </row>
    <row r="95" spans="1:12" ht="21.75">
      <c r="A95" s="60" t="s">
        <v>51</v>
      </c>
      <c r="B95" s="6" t="s">
        <v>17</v>
      </c>
      <c r="C95" s="20">
        <v>600</v>
      </c>
      <c r="D95" s="20">
        <v>700</v>
      </c>
      <c r="E95" s="20">
        <v>610</v>
      </c>
      <c r="F95" s="20">
        <v>700</v>
      </c>
      <c r="G95" s="7">
        <f t="shared" ref="G95:G96" si="13">((C95+D95)/2-(E95+F95)/2)/((E95+F95)/2)*100</f>
        <v>-0.76335877862595414</v>
      </c>
      <c r="H95" s="5" t="s">
        <v>123</v>
      </c>
      <c r="I95" s="6"/>
      <c r="J95" s="6"/>
      <c r="K95" s="43"/>
      <c r="L95" s="2"/>
    </row>
    <row r="96" spans="1:12" ht="21.75">
      <c r="A96" s="60" t="s">
        <v>52</v>
      </c>
      <c r="B96" s="6" t="s">
        <v>17</v>
      </c>
      <c r="C96" s="20">
        <v>500</v>
      </c>
      <c r="D96" s="20">
        <v>600</v>
      </c>
      <c r="E96" s="20">
        <v>470</v>
      </c>
      <c r="F96" s="20">
        <v>600</v>
      </c>
      <c r="G96" s="7">
        <f t="shared" si="13"/>
        <v>2.8037383177570092</v>
      </c>
      <c r="H96" s="5" t="s">
        <v>122</v>
      </c>
      <c r="I96" s="6"/>
      <c r="J96" s="6"/>
      <c r="K96" s="43"/>
      <c r="L96" s="2"/>
    </row>
    <row r="97" spans="1:12" ht="21.75">
      <c r="A97" s="60" t="s">
        <v>53</v>
      </c>
      <c r="B97" s="6" t="s">
        <v>17</v>
      </c>
      <c r="C97" s="20">
        <v>1400</v>
      </c>
      <c r="D97" s="20">
        <v>1600</v>
      </c>
      <c r="E97" s="20">
        <v>1380</v>
      </c>
      <c r="F97" s="20">
        <v>1600</v>
      </c>
      <c r="G97" s="7">
        <f t="shared" ref="G97:G102" si="14">((C97+D97)/2-(E97+F97)/2)/((E97+F97)/2)*100</f>
        <v>0.67114093959731547</v>
      </c>
      <c r="H97" s="5" t="s">
        <v>127</v>
      </c>
      <c r="I97" s="6"/>
      <c r="J97" s="6"/>
      <c r="K97" s="43"/>
      <c r="L97" s="2"/>
    </row>
    <row r="98" spans="1:12" ht="21.75">
      <c r="A98" s="60" t="s">
        <v>54</v>
      </c>
      <c r="B98" s="6" t="s">
        <v>17</v>
      </c>
      <c r="C98" s="20">
        <v>4600</v>
      </c>
      <c r="D98" s="20">
        <v>5500</v>
      </c>
      <c r="E98" s="20">
        <v>4350</v>
      </c>
      <c r="F98" s="20">
        <v>5500</v>
      </c>
      <c r="G98" s="7">
        <f t="shared" si="14"/>
        <v>2.5380710659898478</v>
      </c>
      <c r="H98" s="5" t="s">
        <v>127</v>
      </c>
      <c r="I98" s="6"/>
      <c r="J98" s="6"/>
      <c r="K98" s="43"/>
      <c r="L98" s="2"/>
    </row>
    <row r="99" spans="1:12" ht="21.75">
      <c r="A99" s="60" t="s">
        <v>55</v>
      </c>
      <c r="B99" s="6" t="s">
        <v>17</v>
      </c>
      <c r="C99" s="20">
        <v>200</v>
      </c>
      <c r="D99" s="20">
        <v>280</v>
      </c>
      <c r="E99" s="20">
        <v>180</v>
      </c>
      <c r="F99" s="20">
        <v>280</v>
      </c>
      <c r="G99" s="7">
        <f t="shared" si="14"/>
        <v>4.3478260869565215</v>
      </c>
      <c r="H99" s="5" t="s">
        <v>128</v>
      </c>
      <c r="I99" s="6"/>
      <c r="J99" s="6"/>
      <c r="K99" s="43"/>
      <c r="L99" s="2"/>
    </row>
    <row r="100" spans="1:12" ht="21.75">
      <c r="A100" s="60" t="s">
        <v>56</v>
      </c>
      <c r="B100" s="6" t="s">
        <v>17</v>
      </c>
      <c r="C100" s="20">
        <v>180</v>
      </c>
      <c r="D100" s="20">
        <v>220</v>
      </c>
      <c r="E100" s="20">
        <v>160</v>
      </c>
      <c r="F100" s="20">
        <v>220</v>
      </c>
      <c r="G100" s="7">
        <f t="shared" si="14"/>
        <v>5.2631578947368416</v>
      </c>
      <c r="H100" s="5" t="s">
        <v>128</v>
      </c>
      <c r="I100" s="6"/>
      <c r="J100" s="6"/>
      <c r="K100" s="43"/>
      <c r="L100" s="2"/>
    </row>
    <row r="101" spans="1:12" ht="21.75">
      <c r="A101" s="60" t="s">
        <v>115</v>
      </c>
      <c r="B101" s="52" t="s">
        <v>17</v>
      </c>
      <c r="C101" s="20">
        <v>50</v>
      </c>
      <c r="D101" s="20">
        <v>80</v>
      </c>
      <c r="E101" s="20">
        <v>40</v>
      </c>
      <c r="F101" s="20">
        <v>80</v>
      </c>
      <c r="G101" s="7">
        <f t="shared" si="14"/>
        <v>8.3333333333333321</v>
      </c>
      <c r="H101" s="5" t="s">
        <v>127</v>
      </c>
      <c r="I101" s="6"/>
      <c r="J101" s="6"/>
      <c r="K101" s="43"/>
      <c r="L101" s="44"/>
    </row>
    <row r="102" spans="1:12" ht="21.75">
      <c r="A102" s="60" t="s">
        <v>71</v>
      </c>
      <c r="B102" s="6" t="s">
        <v>72</v>
      </c>
      <c r="C102" s="28">
        <v>40</v>
      </c>
      <c r="D102" s="28">
        <v>42</v>
      </c>
      <c r="E102" s="28">
        <v>34</v>
      </c>
      <c r="F102" s="28">
        <v>40</v>
      </c>
      <c r="G102" s="7">
        <f t="shared" si="14"/>
        <v>10.810810810810811</v>
      </c>
      <c r="H102" s="5" t="s">
        <v>127</v>
      </c>
      <c r="I102" s="6"/>
      <c r="J102" s="6"/>
      <c r="K102" s="43"/>
      <c r="L102" s="44"/>
    </row>
    <row r="103" spans="1:12" ht="19.5">
      <c r="A103" s="1"/>
      <c r="B103" s="53"/>
      <c r="C103" s="37"/>
      <c r="D103" s="37"/>
      <c r="E103" s="37"/>
      <c r="F103" s="37"/>
      <c r="G103" s="9"/>
      <c r="H103" s="1"/>
      <c r="I103" s="3"/>
      <c r="J103" s="3"/>
      <c r="K103" s="44"/>
      <c r="L103" s="44"/>
    </row>
    <row r="104" spans="1:12" ht="19.5">
      <c r="A104" s="1"/>
      <c r="B104" s="3"/>
      <c r="C104" s="37"/>
      <c r="D104" s="37"/>
      <c r="E104" s="37"/>
      <c r="F104" s="37"/>
      <c r="G104" s="9"/>
      <c r="H104" s="45"/>
      <c r="I104" s="44"/>
      <c r="J104" s="44"/>
      <c r="K104" s="44"/>
      <c r="L104" s="44"/>
    </row>
    <row r="105" spans="1:12" ht="19.5">
      <c r="A105" s="1"/>
      <c r="B105" s="46"/>
      <c r="C105" s="47"/>
      <c r="D105" s="47"/>
      <c r="E105" s="3"/>
      <c r="F105" s="47"/>
      <c r="G105" s="9"/>
      <c r="H105" s="45"/>
      <c r="I105" s="44"/>
      <c r="J105" s="44"/>
      <c r="K105" s="44"/>
      <c r="L105" s="44"/>
    </row>
    <row r="106" spans="1:12" ht="19.5">
      <c r="A106" s="46"/>
      <c r="B106" s="1"/>
      <c r="C106" s="48" t="s">
        <v>110</v>
      </c>
      <c r="D106" s="2"/>
      <c r="E106" s="46"/>
      <c r="F106" s="49"/>
      <c r="G106" s="3" t="s">
        <v>120</v>
      </c>
      <c r="H106" s="2"/>
      <c r="I106" s="46"/>
    </row>
    <row r="107" spans="1:12" ht="19.5">
      <c r="A107" s="46"/>
      <c r="B107" s="50"/>
      <c r="C107" s="48" t="s">
        <v>111</v>
      </c>
      <c r="D107" s="3"/>
      <c r="E107" s="46"/>
      <c r="F107" s="51"/>
      <c r="G107" s="3" t="s">
        <v>121</v>
      </c>
      <c r="H107" s="46"/>
      <c r="I107" s="46"/>
    </row>
    <row r="108" spans="1:12" ht="19.5">
      <c r="A108" s="1"/>
      <c r="B108" s="3"/>
      <c r="C108" s="47"/>
      <c r="D108" s="3"/>
      <c r="E108" s="47"/>
      <c r="F108" s="1"/>
      <c r="G108" s="3"/>
      <c r="H108" s="3"/>
      <c r="I108" s="2"/>
      <c r="J108" s="2"/>
      <c r="K108" s="2"/>
      <c r="L108" s="2"/>
    </row>
    <row r="109" spans="1:12" ht="19.5">
      <c r="A109" s="35" t="s">
        <v>89</v>
      </c>
      <c r="B109" s="33"/>
      <c r="C109" s="31"/>
      <c r="D109" s="33"/>
      <c r="E109" s="31"/>
      <c r="F109" s="31"/>
      <c r="G109" s="31"/>
      <c r="H109" s="32"/>
      <c r="I109" s="2"/>
      <c r="J109" s="2"/>
      <c r="K109" s="2"/>
      <c r="L109" s="2"/>
    </row>
    <row r="110" spans="1:12" ht="19.5">
      <c r="A110" s="34" t="s">
        <v>93</v>
      </c>
      <c r="B110" s="33"/>
      <c r="C110" s="31"/>
      <c r="D110" s="33"/>
      <c r="E110" s="31"/>
      <c r="F110" s="31"/>
      <c r="G110" s="33"/>
      <c r="H110" s="32"/>
      <c r="I110" s="2"/>
      <c r="J110" s="2"/>
      <c r="K110" s="2"/>
      <c r="L110" s="2"/>
    </row>
    <row r="111" spans="1:12" ht="19.5">
      <c r="A111" s="34" t="s">
        <v>117</v>
      </c>
      <c r="B111" s="33"/>
      <c r="C111" s="33"/>
      <c r="D111" s="33"/>
      <c r="E111" s="33"/>
      <c r="F111" s="31"/>
      <c r="G111" s="33"/>
      <c r="H111" s="32"/>
      <c r="I111" s="2"/>
      <c r="J111" s="2"/>
      <c r="K111" s="2"/>
      <c r="L111" s="2"/>
    </row>
    <row r="112" spans="1:12" ht="19.5">
      <c r="A112" s="34" t="s">
        <v>83</v>
      </c>
      <c r="B112" s="33"/>
      <c r="C112" s="33"/>
      <c r="D112" s="33"/>
      <c r="E112" s="33"/>
      <c r="F112" s="32"/>
      <c r="G112" s="32"/>
      <c r="H112" s="32"/>
      <c r="I112" s="2"/>
      <c r="J112" s="2"/>
      <c r="K112" s="2"/>
      <c r="L112" s="2"/>
    </row>
    <row r="113" spans="1:12" ht="19.5">
      <c r="A113" s="34" t="s">
        <v>118</v>
      </c>
      <c r="B113" s="33"/>
      <c r="C113" s="33"/>
      <c r="D113" s="33"/>
      <c r="E113" s="33"/>
      <c r="F113" s="33"/>
      <c r="G113" s="32"/>
      <c r="H113" s="32"/>
      <c r="I113" s="2"/>
      <c r="J113" s="2"/>
      <c r="K113" s="2"/>
      <c r="L113" s="2"/>
    </row>
    <row r="114" spans="1:12" ht="19.5">
      <c r="A114" s="34" t="s">
        <v>92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100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91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90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84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94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116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95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96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119</v>
      </c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4"/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5" t="s">
        <v>85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86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106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105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 t="s">
        <v>104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445" spans="2:2">
      <c r="B445" t="s">
        <v>126</v>
      </c>
    </row>
  </sheetData>
  <mergeCells count="21">
    <mergeCell ref="K5:L5"/>
    <mergeCell ref="G66:H66"/>
    <mergeCell ref="G67:H67"/>
    <mergeCell ref="A80:L80"/>
    <mergeCell ref="C87:D87"/>
    <mergeCell ref="E87:F87"/>
    <mergeCell ref="H87:J87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2026-04-22T06:44:34Z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