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4940" windowHeight="9225" activeTab="2"/>
  </bookViews>
  <sheets>
    <sheet name="2. Length Detail 1" sheetId="5" r:id="rId1"/>
    <sheet name="2. Length Detail" sheetId="4" r:id="rId2"/>
    <sheet name="Inventory System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'Inventory System'!$A$21:$K$47</definedName>
    <definedName name="Apu">[1]Annx_V!$AE$22</definedName>
    <definedName name="as">[2]Annx_V!$O$18</definedName>
    <definedName name="d">#REF!</definedName>
    <definedName name="_xlnm.Database">#REF!</definedName>
    <definedName name="Factor">'[3]Annex-IV '!$H$46</definedName>
    <definedName name="_xlnm.Print_Area" localSheetId="1">'2. Length Detail'!$A$1:$H$62</definedName>
    <definedName name="_xlnm.Print_Area" localSheetId="0">'2. Length Detail 1'!$A$1:$H$23</definedName>
    <definedName name="Sum">'[4]Sum-IV_F'!$H$36</definedName>
    <definedName name="Total1">[5]Annx_II!$G$36</definedName>
  </definedNames>
  <calcPr calcId="125725"/>
  <webPublishing codePage="0"/>
</workbook>
</file>

<file path=xl/calcChain.xml><?xml version="1.0" encoding="utf-8"?>
<calcChain xmlns="http://schemas.openxmlformats.org/spreadsheetml/2006/main">
  <c r="K44" i="6"/>
  <c r="H69"/>
  <c r="F53"/>
  <c r="H53" s="1"/>
  <c r="K43"/>
  <c r="K41"/>
  <c r="K40"/>
  <c r="K39"/>
  <c r="K36"/>
  <c r="K33"/>
  <c r="K32"/>
  <c r="K31"/>
  <c r="K28"/>
  <c r="K25"/>
  <c r="K24"/>
  <c r="K23"/>
  <c r="B47"/>
  <c r="D47" s="1"/>
  <c r="B46"/>
  <c r="D46" s="1"/>
  <c r="B45"/>
  <c r="D45" s="1"/>
  <c r="B44"/>
  <c r="D44" s="1"/>
  <c r="B43"/>
  <c r="D43" s="1"/>
  <c r="B42"/>
  <c r="D42" s="1"/>
  <c r="B41"/>
  <c r="D41" s="1"/>
  <c r="B40"/>
  <c r="D40" s="1"/>
  <c r="B39"/>
  <c r="D39" s="1"/>
  <c r="B38"/>
  <c r="D38" s="1"/>
  <c r="B37"/>
  <c r="D37" s="1"/>
  <c r="B36"/>
  <c r="D36" s="1"/>
  <c r="B35"/>
  <c r="D35" s="1"/>
  <c r="B34"/>
  <c r="D34" s="1"/>
  <c r="B33"/>
  <c r="D33" s="1"/>
  <c r="B32"/>
  <c r="D32" s="1"/>
  <c r="B31"/>
  <c r="D31" s="1"/>
  <c r="B30"/>
  <c r="D30" s="1"/>
  <c r="B29"/>
  <c r="D29" s="1"/>
  <c r="B28"/>
  <c r="D28" s="1"/>
  <c r="B27"/>
  <c r="D27" s="1"/>
  <c r="B26"/>
  <c r="D26" s="1"/>
  <c r="B25"/>
  <c r="D25" s="1"/>
  <c r="B24"/>
  <c r="D24" s="1"/>
  <c r="D23"/>
  <c r="G3" i="5"/>
  <c r="G21"/>
</calcChain>
</file>

<file path=xl/sharedStrings.xml><?xml version="1.0" encoding="utf-8"?>
<sst xmlns="http://schemas.openxmlformats.org/spreadsheetml/2006/main" count="286" uniqueCount="89">
  <si>
    <t>Sl</t>
  </si>
  <si>
    <t>Width</t>
  </si>
  <si>
    <t>From Ch  -  To Ch:</t>
  </si>
  <si>
    <t>Length</t>
  </si>
  <si>
    <t>Unit</t>
  </si>
  <si>
    <t xml:space="preserve"> Road Reconstruction  (if any)</t>
  </si>
  <si>
    <t>------</t>
  </si>
  <si>
    <t>km</t>
  </si>
  <si>
    <t>Pavement Strengthening (if any)</t>
  </si>
  <si>
    <t>Km</t>
  </si>
  <si>
    <t>Pavement Raising ( (if any)</t>
  </si>
  <si>
    <t>New Construction (...missing link) (if any)</t>
  </si>
  <si>
    <t>New Construction (Re-alignment) (if any)</t>
  </si>
  <si>
    <t>Rigid Pavement Construction (...m)</t>
  </si>
  <si>
    <t>Rigid Pavement Rehabilitation (...m)</t>
  </si>
  <si>
    <t>Total length of alignment</t>
  </si>
  <si>
    <t>--------</t>
  </si>
  <si>
    <t>Rigid Pavement Widening 
(from ...m to ...m = ...m)</t>
  </si>
  <si>
    <t>*** বাঁক সরলীকরণের জন্য নতুন এলাইনমেন্ট নির্মাণ করা হলে উক্ত অংশে যে পরিমাণ দৈর্ঘ্য কমবে তা এলাইনমেন্টের বর্তমান দৈর্ঘ্য থেকে কম যাবে। সে বিষয়টা দৈর্ঘ্য সংক্রান্ত উক্ত ছকের Foot Note এ স্পষ্ট করে মোট দৈর্ঘ্য কত হ্রাস পেলো তা দেখাতে হবে।</t>
  </si>
  <si>
    <t>Length of  Proposed Intersection/s: which Part (if it) will be constructed over main lane of the Proposed Road</t>
  </si>
  <si>
    <t>-Do-</t>
  </si>
  <si>
    <t>Component Sub-Total</t>
  </si>
  <si>
    <t xml:space="preserve">Pavement Widening - only
 (excluding Rcon, Raising, Stength. New con as above)
</t>
  </si>
  <si>
    <t>Name of all DPP Component</t>
  </si>
  <si>
    <t xml:space="preserve">2. Length-details of all DPP component covering total  length of Road Alignment </t>
  </si>
  <si>
    <t xml:space="preserve">Total Length of Existing Road Alignment </t>
  </si>
  <si>
    <t>Bridge Gap  ( in these Stretchs )</t>
  </si>
  <si>
    <t>Culvert Gap (… Nos)  ( in these Stretchs)</t>
  </si>
  <si>
    <t>Bridge Approch Length ( in these Stretchs )</t>
  </si>
  <si>
    <t>Curve/Bent/ Turning Easening :</t>
  </si>
  <si>
    <t>1.5 km</t>
  </si>
  <si>
    <t>Attached</t>
  </si>
  <si>
    <t xml:space="preserve">Pavement Widening -( 5.5 m to 10.3 m with surfacing)
</t>
  </si>
  <si>
    <t>New Construction (Re-alignment) 10.3 m</t>
  </si>
  <si>
    <t>N-401</t>
  </si>
  <si>
    <t xml:space="preserve"> Road Reconstruction -Ex 10.3m</t>
  </si>
  <si>
    <t>Road No</t>
  </si>
  <si>
    <t>2. Length-details of all  Road-component included in this DPP</t>
  </si>
  <si>
    <t>SL No.</t>
  </si>
  <si>
    <t>From Ch: to Ch:</t>
  </si>
  <si>
    <t>Length (Km)</t>
  </si>
  <si>
    <t>Existing Pavement Treament
(Length Covering Component)</t>
  </si>
  <si>
    <t xml:space="preserve">Width
(m)
</t>
  </si>
  <si>
    <t>Pavment Extension</t>
  </si>
  <si>
    <t>Widening Part</t>
  </si>
  <si>
    <t>Hard Shoulder Part</t>
  </si>
  <si>
    <t>Width (m)</t>
  </si>
  <si>
    <t>width 
(m)</t>
  </si>
  <si>
    <t>Reconctruction</t>
  </si>
  <si>
    <t>Strengthening</t>
  </si>
  <si>
    <t>Raising</t>
  </si>
  <si>
    <t>New Con. (Alignment Correction)</t>
  </si>
  <si>
    <t>New Con. (Missing Link)</t>
  </si>
  <si>
    <t>Rigid Pavement Con.</t>
  </si>
  <si>
    <t>Rigid Pavement Widening</t>
  </si>
  <si>
    <t>Rigid Pavement Rehab.</t>
  </si>
  <si>
    <t>Part of Intersection</t>
  </si>
  <si>
    <t>Bridge Gap</t>
  </si>
  <si>
    <t>Bridge Approch</t>
  </si>
  <si>
    <t>Culvert Gap</t>
  </si>
  <si>
    <t>Culvert Approch</t>
  </si>
  <si>
    <t>New Con._Curve easening</t>
  </si>
  <si>
    <t>No Treatment</t>
  </si>
  <si>
    <t>Pavment Extension Part</t>
  </si>
  <si>
    <t>Lane Widening Part</t>
  </si>
  <si>
    <t xml:space="preserve">Widening </t>
  </si>
  <si>
    <t>H.S</t>
  </si>
  <si>
    <t>Total Widh</t>
  </si>
  <si>
    <t>SL No</t>
  </si>
  <si>
    <t>Name of all DPP Road-Component</t>
  </si>
  <si>
    <t>Ch  -  To Ch:</t>
  </si>
  <si>
    <t>Ex. Pavement Widening  -1.8 m</t>
  </si>
  <si>
    <t>Ex. Pavement Widening  -3.6 m</t>
  </si>
  <si>
    <t>New Con. (Missing Link)- 7.3 m</t>
  </si>
  <si>
    <t>Rigid Pavement Construction</t>
  </si>
  <si>
    <t>Ex. Pavement - No Treatment</t>
  </si>
  <si>
    <t>as attached</t>
  </si>
  <si>
    <t>Ex. Pavement Stengthening -5.5m</t>
  </si>
  <si>
    <t xml:space="preserve">Ex. Pavement Stengthening - 3.7 m </t>
  </si>
  <si>
    <t>Ex. Pavement Reconstruction - 5.5 m</t>
  </si>
  <si>
    <t>Ex. Pavement Raising - 5.5m</t>
  </si>
  <si>
    <t>Total (Ex/l. extending parts)</t>
  </si>
  <si>
    <t>Hard Shoulder - 2.4 m</t>
  </si>
  <si>
    <t>DBS Binber Course - 9.7 m</t>
  </si>
  <si>
    <t>DBS Wearing Course - 9.7 m</t>
  </si>
  <si>
    <t>as attached in Digital BarChart</t>
  </si>
  <si>
    <t>Done in RMIP Project</t>
  </si>
  <si>
    <t>Done in RMIP Project - 9.7 m</t>
  </si>
  <si>
    <t>At Ch:</t>
  </si>
</sst>
</file>

<file path=xl/styles.xml><?xml version="1.0" encoding="utf-8"?>
<styleSheet xmlns="http://schemas.openxmlformats.org/spreadsheetml/2006/main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000"/>
    <numFmt numFmtId="166" formatCode="_-* #,##0.00_-;\-* #,##0.00_-;_-* &quot;-&quot;??_-;_-@_-"/>
    <numFmt numFmtId="167" formatCode="[$-5000445]0"/>
    <numFmt numFmtId="168" formatCode="0.00\ &quot;km&quot;"/>
    <numFmt numFmtId="169" formatCode="0.0000\ &quot;km&quot;"/>
    <numFmt numFmtId="170" formatCode="0.00000\ &quot;km&quot;"/>
    <numFmt numFmtId="171" formatCode="0.000\ &quot;km&quot;"/>
    <numFmt numFmtId="172" formatCode="0\+000"/>
    <numFmt numFmtId="173" formatCode="0.00\ &quot;m&quot;"/>
  </numFmts>
  <fonts count="15">
    <font>
      <sz val="11"/>
      <color rgb="FF000000"/>
      <name val="Calibri"/>
      <family val="2"/>
    </font>
    <font>
      <sz val="10"/>
      <name val="Arial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9"/>
      <color rgb="FF000000"/>
      <name val="Nikosh"/>
    </font>
    <font>
      <sz val="11"/>
      <color rgb="FF000000"/>
      <name val="Nikosh"/>
    </font>
    <font>
      <sz val="10"/>
      <color rgb="FF000000"/>
      <name val="Nikosh"/>
    </font>
    <font>
      <sz val="14"/>
      <color rgb="FF000000"/>
      <name val="Nikosh"/>
    </font>
    <font>
      <sz val="12"/>
      <color rgb="FF000000"/>
      <name val="Nikosh"/>
    </font>
    <font>
      <sz val="8"/>
      <color rgb="FF000000"/>
      <name val="Nikosh"/>
    </font>
    <font>
      <sz val="11"/>
      <color rgb="FFFF0000"/>
      <name val="Nikosh"/>
    </font>
    <font>
      <sz val="14"/>
      <color rgb="FFFF0000"/>
      <name val="Nikosh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solid">
        <fgColor rgb="FF92CDD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1"/>
    <xf numFmtId="9" fontId="3" fillId="0" borderId="1"/>
    <xf numFmtId="44" fontId="1" fillId="0" borderId="0">
      <alignment vertical="center"/>
    </xf>
    <xf numFmtId="42" fontId="1" fillId="0" borderId="0">
      <alignment vertical="center"/>
    </xf>
    <xf numFmtId="43" fontId="3" fillId="0" borderId="1"/>
    <xf numFmtId="41" fontId="1" fillId="0" borderId="0">
      <alignment vertical="center"/>
    </xf>
    <xf numFmtId="0" fontId="1" fillId="0" borderId="1"/>
    <xf numFmtId="43" fontId="3" fillId="0" borderId="1"/>
    <xf numFmtId="164" fontId="1" fillId="0" borderId="1"/>
    <xf numFmtId="165" fontId="1" fillId="0" borderId="1"/>
    <xf numFmtId="165" fontId="1" fillId="0" borderId="1"/>
    <xf numFmtId="43" fontId="1" fillId="0" borderId="1"/>
    <xf numFmtId="43" fontId="1" fillId="0" borderId="1"/>
    <xf numFmtId="164" fontId="1" fillId="0" borderId="1"/>
    <xf numFmtId="43" fontId="3" fillId="0" borderId="1"/>
    <xf numFmtId="43" fontId="3" fillId="0" borderId="1"/>
    <xf numFmtId="43" fontId="3" fillId="0" borderId="1"/>
    <xf numFmtId="43" fontId="1" fillId="0" borderId="1"/>
    <xf numFmtId="43" fontId="3" fillId="0" borderId="1"/>
    <xf numFmtId="43" fontId="3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166" fontId="1" fillId="0" borderId="1"/>
    <xf numFmtId="166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1" fillId="0" borderId="1"/>
    <xf numFmtId="43" fontId="3" fillId="0" borderId="1"/>
    <xf numFmtId="44" fontId="3" fillId="0" borderId="1"/>
    <xf numFmtId="0" fontId="1" fillId="0" borderId="1"/>
    <xf numFmtId="0" fontId="1" fillId="0" borderId="1"/>
    <xf numFmtId="0" fontId="1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" fillId="0" borderId="1"/>
    <xf numFmtId="0" fontId="3" fillId="0" borderId="1"/>
    <xf numFmtId="0" fontId="1" fillId="0" borderId="1"/>
    <xf numFmtId="0" fontId="3" fillId="0" borderId="1"/>
    <xf numFmtId="0" fontId="3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9" fontId="1" fillId="0" borderId="1"/>
    <xf numFmtId="0" fontId="2" fillId="0" borderId="1">
      <alignment horizontal="center" vertical="center" wrapText="1"/>
    </xf>
  </cellStyleXfs>
  <cellXfs count="102">
    <xf numFmtId="0" fontId="0" fillId="0" borderId="1" xfId="0"/>
    <xf numFmtId="0" fontId="5" fillId="0" borderId="1" xfId="0" applyFont="1"/>
    <xf numFmtId="0" fontId="4" fillId="0" borderId="2" xfId="0" quotePrefix="1" applyFont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7" fontId="8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168" fontId="6" fillId="3" borderId="3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8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169" fontId="9" fillId="0" borderId="4" xfId="0" applyNumberFormat="1" applyFont="1" applyBorder="1" applyAlignment="1">
      <alignment horizontal="center" vertical="center" wrapText="1"/>
    </xf>
    <xf numFmtId="170" fontId="9" fillId="0" borderId="4" xfId="0" applyNumberFormat="1" applyFont="1" applyBorder="1" applyAlignment="1">
      <alignment horizontal="center" vertical="center" wrapText="1"/>
    </xf>
    <xf numFmtId="171" fontId="4" fillId="0" borderId="4" xfId="0" applyNumberFormat="1" applyFont="1" applyBorder="1" applyAlignment="1">
      <alignment horizontal="center" vertical="center" wrapText="1"/>
    </xf>
    <xf numFmtId="172" fontId="0" fillId="0" borderId="1" xfId="0" applyNumberFormat="1"/>
    <xf numFmtId="0" fontId="0" fillId="0" borderId="2" xfId="0" applyBorder="1"/>
    <xf numFmtId="172" fontId="0" fillId="0" borderId="2" xfId="0" applyNumberFormat="1" applyBorder="1"/>
    <xf numFmtId="171" fontId="0" fillId="0" borderId="2" xfId="0" applyNumberFormat="1" applyBorder="1"/>
    <xf numFmtId="173" fontId="0" fillId="0" borderId="2" xfId="0" applyNumberFormat="1" applyBorder="1"/>
    <xf numFmtId="0" fontId="6" fillId="0" borderId="1" xfId="0" applyFont="1" applyAlignment="1">
      <alignment horizontal="left" vertical="center"/>
    </xf>
    <xf numFmtId="0" fontId="10" fillId="0" borderId="1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4" borderId="2" xfId="0" applyFill="1" applyBorder="1"/>
    <xf numFmtId="173" fontId="0" fillId="4" borderId="2" xfId="0" applyNumberFormat="1" applyFill="1" applyBorder="1"/>
    <xf numFmtId="171" fontId="0" fillId="4" borderId="2" xfId="0" applyNumberFormat="1" applyFill="1" applyBorder="1"/>
    <xf numFmtId="172" fontId="0" fillId="0" borderId="6" xfId="0" applyNumberFormat="1" applyBorder="1" applyAlignment="1">
      <alignment horizontal="left"/>
    </xf>
    <xf numFmtId="172" fontId="0" fillId="0" borderId="7" xfId="0" applyNumberFormat="1" applyBorder="1" applyAlignment="1">
      <alignment horizontal="left"/>
    </xf>
    <xf numFmtId="172" fontId="0" fillId="0" borderId="8" xfId="0" applyNumberFormat="1" applyBorder="1" applyAlignment="1">
      <alignment horizontal="left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72" fontId="0" fillId="0" borderId="9" xfId="0" applyNumberFormat="1" applyBorder="1"/>
    <xf numFmtId="172" fontId="0" fillId="0" borderId="10" xfId="0" applyNumberFormat="1" applyBorder="1"/>
    <xf numFmtId="173" fontId="0" fillId="0" borderId="2" xfId="0" applyNumberFormat="1" applyBorder="1" applyAlignment="1">
      <alignment vertical="center"/>
    </xf>
    <xf numFmtId="0" fontId="0" fillId="0" borderId="1" xfId="0" applyAlignment="1">
      <alignment vertical="center"/>
    </xf>
    <xf numFmtId="171" fontId="12" fillId="0" borderId="2" xfId="0" applyNumberFormat="1" applyFont="1" applyBorder="1" applyAlignment="1">
      <alignment vertical="center"/>
    </xf>
    <xf numFmtId="171" fontId="13" fillId="0" borderId="3" xfId="0" applyNumberFormat="1" applyFont="1" applyBorder="1"/>
    <xf numFmtId="0" fontId="7" fillId="0" borderId="1" xfId="0" applyFont="1" applyAlignment="1">
      <alignment horizontal="left" vertical="center"/>
    </xf>
    <xf numFmtId="0" fontId="5" fillId="0" borderId="1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72" fontId="0" fillId="0" borderId="2" xfId="0" applyNumberFormat="1" applyBorder="1" applyAlignment="1">
      <alignment horizontal="left"/>
    </xf>
    <xf numFmtId="0" fontId="0" fillId="0" borderId="2" xfId="0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172" fontId="0" fillId="0" borderId="2" xfId="0" applyNumberFormat="1" applyBorder="1" applyAlignment="1">
      <alignment horizontal="center"/>
    </xf>
    <xf numFmtId="172" fontId="0" fillId="0" borderId="6" xfId="0" applyNumberFormat="1" applyBorder="1" applyAlignment="1">
      <alignment horizontal="left"/>
    </xf>
    <xf numFmtId="172" fontId="0" fillId="0" borderId="7" xfId="0" applyNumberFormat="1" applyBorder="1" applyAlignment="1">
      <alignment horizontal="left"/>
    </xf>
    <xf numFmtId="172" fontId="0" fillId="0" borderId="8" xfId="0" applyNumberFormat="1" applyBorder="1" applyAlignment="1">
      <alignment horizontal="left"/>
    </xf>
    <xf numFmtId="172" fontId="0" fillId="0" borderId="2" xfId="0" applyNumberFormat="1" applyBorder="1" applyAlignment="1">
      <alignment horizontal="center" vertical="center"/>
    </xf>
    <xf numFmtId="172" fontId="0" fillId="4" borderId="6" xfId="0" applyNumberFormat="1" applyFill="1" applyBorder="1" applyAlignment="1">
      <alignment horizontal="center"/>
    </xf>
    <xf numFmtId="172" fontId="0" fillId="4" borderId="7" xfId="0" applyNumberFormat="1" applyFill="1" applyBorder="1" applyAlignment="1">
      <alignment horizontal="center"/>
    </xf>
    <xf numFmtId="172" fontId="0" fillId="4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1" fontId="14" fillId="0" borderId="2" xfId="0" applyNumberFormat="1" applyFont="1" applyBorder="1"/>
  </cellXfs>
  <cellStyles count="71">
    <cellStyle name="Comma" xfId="4"/>
    <cellStyle name="Comma [0]" xfId="5"/>
    <cellStyle name="Comma 10" xfId="7"/>
    <cellStyle name="Comma 10 2" xfId="8"/>
    <cellStyle name="Comma 11" xfId="9"/>
    <cellStyle name="Comma 12" xfId="10"/>
    <cellStyle name="Comma 13" xfId="11"/>
    <cellStyle name="Comma 14" xfId="12"/>
    <cellStyle name="Comma 15" xfId="13"/>
    <cellStyle name="Comma 2" xfId="14"/>
    <cellStyle name="Comma 2 2" xfId="15"/>
    <cellStyle name="Comma 2 3" xfId="16"/>
    <cellStyle name="Comma 2 4" xfId="17"/>
    <cellStyle name="Comma 3" xfId="18"/>
    <cellStyle name="Comma 3 2" xfId="19"/>
    <cellStyle name="Comma 4" xfId="20"/>
    <cellStyle name="Comma 4 2" xfId="21"/>
    <cellStyle name="Comma 4 3" xfId="22"/>
    <cellStyle name="Comma 5" xfId="23"/>
    <cellStyle name="Comma 5 2" xfId="24"/>
    <cellStyle name="Comma 6" xfId="25"/>
    <cellStyle name="Comma 6 2" xfId="26"/>
    <cellStyle name="Comma 7" xfId="27"/>
    <cellStyle name="Comma 7 2" xfId="28"/>
    <cellStyle name="Comma 7 2 2" xfId="29"/>
    <cellStyle name="Comma 7 3" xfId="30"/>
    <cellStyle name="Comma 8" xfId="31"/>
    <cellStyle name="Comma 9" xfId="32"/>
    <cellStyle name="Currency" xfId="2"/>
    <cellStyle name="Currency [0]" xfId="3"/>
    <cellStyle name="Currency 2" xfId="33"/>
    <cellStyle name="Normal" xfId="0" builtinId="0"/>
    <cellStyle name="Normal 10" xfId="34"/>
    <cellStyle name="Normal 10 2" xfId="35"/>
    <cellStyle name="Normal 11" xfId="36"/>
    <cellStyle name="Normal 12" xfId="37"/>
    <cellStyle name="Normal 2" xfId="6"/>
    <cellStyle name="Normal 2 2" xfId="38"/>
    <cellStyle name="Normal 2 2 2" xfId="39"/>
    <cellStyle name="Normal 2 2 3" xfId="40"/>
    <cellStyle name="Normal 2 2 4" xfId="41"/>
    <cellStyle name="Normal 2 3" xfId="42"/>
    <cellStyle name="Normal 2 4" xfId="43"/>
    <cellStyle name="Normal 2 5" xfId="44"/>
    <cellStyle name="Normal 2 5 2" xfId="45"/>
    <cellStyle name="Normal 2 5 2 2" xfId="46"/>
    <cellStyle name="Normal 2 5 3" xfId="47"/>
    <cellStyle name="Normal 2 6" xfId="48"/>
    <cellStyle name="Normal 3" xfId="49"/>
    <cellStyle name="Normal 3 2" xfId="50"/>
    <cellStyle name="Normal 4" xfId="51"/>
    <cellStyle name="Normal 4 2" xfId="52"/>
    <cellStyle name="Normal 5" xfId="53"/>
    <cellStyle name="Normal 6" xfId="54"/>
    <cellStyle name="Normal 7" xfId="55"/>
    <cellStyle name="Normal 7 2" xfId="56"/>
    <cellStyle name="Normal 8" xfId="57"/>
    <cellStyle name="Normal 8 2" xfId="58"/>
    <cellStyle name="Normal 8 3" xfId="59"/>
    <cellStyle name="Normal 9" xfId="60"/>
    <cellStyle name="Percent" xfId="1"/>
    <cellStyle name="Percent 2" xfId="61"/>
    <cellStyle name="Percent 2 2" xfId="62"/>
    <cellStyle name="Percent 3" xfId="63"/>
    <cellStyle name="Percent 3 2" xfId="64"/>
    <cellStyle name="Percent 4" xfId="65"/>
    <cellStyle name="Percent 5" xfId="66"/>
    <cellStyle name="Percent 5 2" xfId="67"/>
    <cellStyle name="Percent 6" xfId="68"/>
    <cellStyle name="Percent 7" xfId="69"/>
    <cellStyle name="truction of RCC U Drain" xfId="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DPP_Trimohani_Bridge/DPP_Trmhni_Brdg_3P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pcop/Desktop/2%20Dpp%20C(M)..BB(Sul)-31.10.10/Dpp%20C(M)..BB(Sul)-Jahid%20Bhai/Dpp-Illias/PAF-Re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-2047-Danga-Road/Final%20Draft%20DPP_Panchdona_Danga/DPP%20for%20Tutul%20Sab_Reca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Shahid%20Zaman/Book1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PP/Gazipur/RDPP/Trimohoni%20Bridge/Recast/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09"/>
      <sheetName val="Sheet4"/>
      <sheetName val="Apndx_A"/>
      <sheetName val="Annx_III(a)"/>
      <sheetName val="Annx_III(b)"/>
      <sheetName val="Annx_III(c)"/>
      <sheetName val="Annx_IV"/>
      <sheetName val="Annx_V"/>
      <sheetName val="Annx_VI"/>
      <sheetName val="sch"/>
      <sheetName val="est1"/>
      <sheetName val="Sheet1"/>
      <sheetName val="Sl. 10"/>
      <sheetName val="Sl.10(b)"/>
      <sheetName val="Sl. 11"/>
      <sheetName val="Annx_I(b)"/>
      <sheetName val="Annx_II"/>
      <sheetName val="AppndxA_print"/>
      <sheetName val="App_B 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2">
          <cell r="AE22">
            <v>1932.59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TC calculation table 11"/>
      <sheetName val="PAR"/>
      <sheetName val="PAR (2)"/>
      <sheetName val="Year serial"/>
      <sheetName val="Traffic"/>
      <sheetName val="Annx_III "/>
      <sheetName val="Annx_IV"/>
      <sheetName val="Annx_V"/>
      <sheetName val="Annex VI"/>
      <sheetName val="Popula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_New (12.55)"/>
      <sheetName val="Part A Start"/>
      <sheetName val="Part A &amp; B"/>
      <sheetName val="Part A Table 9"/>
      <sheetName val="Estim"/>
      <sheetName val="LA"/>
      <sheetName val="Bar Chart"/>
      <sheetName val="KM Post"/>
      <sheetName val="ROW Marking Piller"/>
      <sheetName val="Saucer drain"/>
      <sheetName val="Pavement Section"/>
      <sheetName val="Annex-I"/>
      <sheetName val="Annex-II"/>
      <sheetName val="Annex-III(a)"/>
      <sheetName val="Annex-III(b)"/>
      <sheetName val="Annex-III(c)"/>
      <sheetName val="Annex-IV "/>
      <sheetName val="Annex-V "/>
      <sheetName val="Annex-VI"/>
      <sheetName val="1 &amp; 3 PAR"/>
      <sheetName val="2 TTC Calculation Table 11"/>
      <sheetName val="Traffic"/>
      <sheetName val="Speed at Diff. IRI"/>
      <sheetName val="VOC at Diff. IRI"/>
      <sheetName val="Year serial"/>
      <sheetName val="U Drain Ana"/>
      <sheetName val="Guard Post"/>
      <sheetName val="Population"/>
      <sheetName val="EW"/>
      <sheetName val="CC Block &amp; Toe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6">
          <cell r="H46">
            <v>11493.339611999998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ch"/>
      <sheetName val="Sl.9"/>
      <sheetName val="Sl. 18"/>
      <sheetName val="Annx_III(b)"/>
      <sheetName val="Annx_III(c)"/>
      <sheetName val="Annx_IV"/>
      <sheetName val="Annz_V"/>
      <sheetName val="Annx_VI"/>
      <sheetName val="Est-GRD"/>
      <sheetName val="Annx_V"/>
      <sheetName val="EWS  D-K-N"/>
      <sheetName val="P S"/>
      <sheetName val="B C (Col)"/>
      <sheetName val="Annx_III(a)"/>
      <sheetName val="Rd. List"/>
      <sheetName val="Cul."/>
      <sheetName val="Sum"/>
      <sheetName val="Analysis (2)"/>
      <sheetName val="Sum-IV"/>
      <sheetName val="sch11"/>
      <sheetName val="Drain"/>
      <sheetName val="Sheet2"/>
      <sheetName val="Sheet4"/>
      <sheetName val="Sum-IV_F"/>
      <sheetName val="Sheet3"/>
      <sheetName val="Sheet5"/>
      <sheetName val="ANN_E"/>
    </sheetNames>
    <sheetDataSet>
      <sheetData sheetId="0" refreshError="1"/>
      <sheetData sheetId="1">
        <row r="36">
          <cell r="H36">
            <v>2478.4780591200001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6">
          <cell r="H36">
            <v>8.5820888073511695E-2</v>
          </cell>
        </row>
      </sheetData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l.9"/>
      <sheetName val="Sl. 9"/>
      <sheetName val="Sl. 9(a)"/>
      <sheetName val="Sl. 9(b)"/>
      <sheetName val="Sl. 10"/>
      <sheetName val="Sl.10(b)"/>
      <sheetName val="Sl. 11"/>
      <sheetName val="Annx_II(b)"/>
      <sheetName val="Annx_II"/>
      <sheetName val="AppndxA"/>
      <sheetName val="Annx_V"/>
      <sheetName val="App_B est"/>
      <sheetName val="sch"/>
      <sheetName val="e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">
          <cell r="G36">
            <v>2354.7822162599996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view="pageBreakPreview" topLeftCell="A13" zoomScaleNormal="100" zoomScaleSheetLayoutView="100" workbookViewId="0">
      <selection activeCell="P12" sqref="P12"/>
    </sheetView>
  </sheetViews>
  <sheetFormatPr defaultRowHeight="15"/>
  <cols>
    <col min="1" max="1" width="6.42578125" customWidth="1"/>
    <col min="2" max="2" width="47.5703125" customWidth="1"/>
    <col min="3" max="3" width="5.5703125" customWidth="1"/>
    <col min="4" max="4" width="6.5703125" customWidth="1"/>
    <col min="5" max="5" width="8.7109375" customWidth="1"/>
    <col min="6" max="6" width="8" customWidth="1"/>
    <col min="7" max="7" width="12.140625" customWidth="1"/>
    <col min="8" max="8" width="12" customWidth="1"/>
  </cols>
  <sheetData>
    <row r="1" spans="1:8" ht="63" customHeight="1" thickBot="1">
      <c r="A1" s="76" t="s">
        <v>24</v>
      </c>
      <c r="B1" s="76"/>
      <c r="C1" s="76"/>
      <c r="D1" s="76"/>
      <c r="E1" s="76"/>
      <c r="F1" s="76"/>
      <c r="G1" s="76"/>
      <c r="H1" s="76"/>
    </row>
    <row r="2" spans="1:8" ht="30.75" customHeight="1" thickBot="1">
      <c r="A2" s="8"/>
      <c r="B2" s="9"/>
      <c r="C2" s="30" t="s">
        <v>4</v>
      </c>
      <c r="D2" s="30" t="s">
        <v>36</v>
      </c>
      <c r="E2" s="78" t="s">
        <v>2</v>
      </c>
      <c r="F2" s="78"/>
      <c r="G2" s="30" t="s">
        <v>3</v>
      </c>
      <c r="H2" s="8"/>
    </row>
    <row r="3" spans="1:8" ht="25.5" customHeight="1" thickBot="1">
      <c r="A3" s="5"/>
      <c r="B3" s="25" t="s">
        <v>25</v>
      </c>
      <c r="C3" s="26" t="s">
        <v>7</v>
      </c>
      <c r="D3" s="16" t="s">
        <v>34</v>
      </c>
      <c r="E3" s="27">
        <v>0</v>
      </c>
      <c r="F3" s="27">
        <v>49.3</v>
      </c>
      <c r="G3" s="27">
        <f>F3-E3</f>
        <v>49.3</v>
      </c>
      <c r="H3" s="6"/>
    </row>
    <row r="4" spans="1:8" ht="29.25" customHeight="1" thickBot="1">
      <c r="A4" s="6"/>
      <c r="B4" s="7"/>
      <c r="C4" s="6"/>
      <c r="D4" s="6"/>
      <c r="E4" s="6"/>
      <c r="F4" s="6"/>
      <c r="G4" s="6"/>
      <c r="H4" s="6"/>
    </row>
    <row r="5" spans="1:8" ht="27.75" thickBot="1">
      <c r="A5" s="30" t="s">
        <v>0</v>
      </c>
      <c r="B5" s="11" t="s">
        <v>23</v>
      </c>
      <c r="C5" s="30" t="s">
        <v>4</v>
      </c>
      <c r="D5" s="30" t="s">
        <v>36</v>
      </c>
      <c r="E5" s="78" t="s">
        <v>2</v>
      </c>
      <c r="F5" s="78"/>
      <c r="G5" s="30" t="s">
        <v>3</v>
      </c>
      <c r="H5" s="30" t="s">
        <v>21</v>
      </c>
    </row>
    <row r="6" spans="1:8" ht="17.25" thickBot="1">
      <c r="A6" s="13">
        <v>1</v>
      </c>
      <c r="B6" s="13">
        <v>2</v>
      </c>
      <c r="C6" s="13">
        <v>7</v>
      </c>
      <c r="D6" s="13"/>
      <c r="E6" s="13">
        <v>4</v>
      </c>
      <c r="F6" s="13">
        <v>5</v>
      </c>
      <c r="G6" s="13">
        <v>6</v>
      </c>
      <c r="H6" s="13"/>
    </row>
    <row r="7" spans="1:8" ht="23.1" customHeight="1">
      <c r="A7" s="31"/>
      <c r="B7" s="15" t="s">
        <v>35</v>
      </c>
      <c r="C7" s="16" t="s">
        <v>7</v>
      </c>
      <c r="D7" s="16" t="s">
        <v>34</v>
      </c>
      <c r="E7" s="31" t="s">
        <v>31</v>
      </c>
      <c r="F7" s="31"/>
      <c r="G7" s="44">
        <v>3.43</v>
      </c>
      <c r="H7" s="31"/>
    </row>
    <row r="8" spans="1:8" ht="23.1" customHeight="1">
      <c r="A8" s="19"/>
      <c r="B8" s="20"/>
      <c r="C8" s="20"/>
      <c r="D8" s="20"/>
      <c r="E8" s="19"/>
      <c r="F8" s="19"/>
      <c r="G8" s="19"/>
      <c r="H8" s="19"/>
    </row>
    <row r="9" spans="1:8" ht="23.1" customHeight="1">
      <c r="A9" s="29"/>
      <c r="B9" s="18" t="s">
        <v>33</v>
      </c>
      <c r="C9" s="18" t="s">
        <v>7</v>
      </c>
      <c r="D9" s="18"/>
      <c r="E9" s="31" t="s">
        <v>31</v>
      </c>
      <c r="F9" s="29"/>
      <c r="G9" s="44">
        <v>5.96</v>
      </c>
      <c r="H9" s="29"/>
    </row>
    <row r="10" spans="1:8">
      <c r="A10" s="19"/>
      <c r="B10" s="20"/>
      <c r="C10" s="20"/>
      <c r="D10" s="20"/>
      <c r="E10" s="19"/>
      <c r="F10" s="19"/>
      <c r="G10" s="19"/>
      <c r="H10" s="19"/>
    </row>
    <row r="11" spans="1:8" ht="29.25" customHeight="1">
      <c r="A11" s="29"/>
      <c r="B11" s="18" t="s">
        <v>32</v>
      </c>
      <c r="C11" s="18" t="s">
        <v>9</v>
      </c>
      <c r="D11" s="18"/>
      <c r="E11" s="31" t="s">
        <v>31</v>
      </c>
      <c r="F11" s="29"/>
      <c r="G11" s="44">
        <v>33.47</v>
      </c>
      <c r="H11" s="29"/>
    </row>
    <row r="12" spans="1:8" ht="29.25" customHeight="1">
      <c r="A12" s="19"/>
      <c r="B12" s="20"/>
      <c r="C12" s="20"/>
      <c r="D12" s="20"/>
      <c r="E12" s="19"/>
      <c r="F12" s="19"/>
      <c r="G12" s="42"/>
      <c r="H12" s="19"/>
    </row>
    <row r="13" spans="1:8" ht="23.1" customHeight="1">
      <c r="A13" s="29"/>
      <c r="B13" s="24" t="s">
        <v>27</v>
      </c>
      <c r="C13" s="18" t="s">
        <v>7</v>
      </c>
      <c r="D13" s="18"/>
      <c r="E13" s="31" t="s">
        <v>31</v>
      </c>
      <c r="F13" s="29"/>
      <c r="G13" s="47">
        <v>0.127</v>
      </c>
      <c r="H13" s="79"/>
    </row>
    <row r="14" spans="1:8" ht="23.1" customHeight="1">
      <c r="A14" s="29"/>
      <c r="B14" s="24" t="s">
        <v>26</v>
      </c>
      <c r="C14" s="18" t="s">
        <v>7</v>
      </c>
      <c r="D14" s="18"/>
      <c r="E14" s="31" t="s">
        <v>31</v>
      </c>
      <c r="F14" s="29"/>
      <c r="G14" s="46">
        <v>5.0119999999999998E-2</v>
      </c>
      <c r="H14" s="79"/>
    </row>
    <row r="15" spans="1:8" ht="23.1" customHeight="1">
      <c r="A15" s="29"/>
      <c r="B15" s="24" t="s">
        <v>28</v>
      </c>
      <c r="C15" s="18" t="s">
        <v>7</v>
      </c>
      <c r="D15" s="18"/>
      <c r="E15" s="31" t="s">
        <v>31</v>
      </c>
      <c r="F15" s="29"/>
      <c r="G15" s="45">
        <v>0.2</v>
      </c>
      <c r="H15" s="79"/>
    </row>
    <row r="16" spans="1:8">
      <c r="A16" s="19"/>
      <c r="B16" s="3"/>
      <c r="C16" s="20"/>
      <c r="D16" s="20"/>
      <c r="E16" s="19"/>
      <c r="F16" s="19"/>
      <c r="G16" s="19"/>
      <c r="H16" s="19"/>
    </row>
    <row r="17" spans="1:8" ht="22.5" customHeight="1">
      <c r="A17" s="29"/>
      <c r="B17" s="18" t="s">
        <v>13</v>
      </c>
      <c r="C17" s="18" t="s">
        <v>9</v>
      </c>
      <c r="D17" s="18"/>
      <c r="E17" s="31" t="s">
        <v>31</v>
      </c>
      <c r="F17" s="29"/>
      <c r="G17" s="44">
        <v>6.1</v>
      </c>
      <c r="H17" s="29"/>
    </row>
    <row r="18" spans="1:8" ht="22.5" customHeight="1">
      <c r="A18" s="41"/>
      <c r="B18" s="43"/>
      <c r="C18" s="43"/>
      <c r="D18" s="43"/>
      <c r="E18" s="41"/>
      <c r="F18" s="41"/>
      <c r="G18" s="42"/>
      <c r="H18" s="41"/>
    </row>
    <row r="19" spans="1:8" ht="46.5" customHeight="1">
      <c r="A19" s="29"/>
      <c r="B19" s="18" t="s">
        <v>19</v>
      </c>
      <c r="C19" s="18" t="s">
        <v>9</v>
      </c>
      <c r="D19" s="18"/>
      <c r="E19" s="31" t="s">
        <v>31</v>
      </c>
      <c r="F19" s="29"/>
      <c r="G19" s="40">
        <v>0</v>
      </c>
      <c r="H19" s="29"/>
    </row>
    <row r="20" spans="1:8" ht="28.5" customHeight="1" thickBot="1">
      <c r="A20" s="36"/>
      <c r="B20" s="39" t="s">
        <v>29</v>
      </c>
      <c r="C20" s="18" t="s">
        <v>9</v>
      </c>
      <c r="D20" s="38"/>
      <c r="E20" s="36"/>
      <c r="F20" s="36" t="s">
        <v>30</v>
      </c>
      <c r="G20" s="37">
        <v>0</v>
      </c>
      <c r="H20" s="36"/>
    </row>
    <row r="21" spans="1:8" ht="30" customHeight="1" thickBot="1">
      <c r="A21" s="4"/>
      <c r="B21" s="4" t="s">
        <v>15</v>
      </c>
      <c r="C21" s="4"/>
      <c r="D21" s="4"/>
      <c r="E21" s="4"/>
      <c r="F21" s="4"/>
      <c r="G21" s="35">
        <f>SUM(G7:G20)</f>
        <v>49.337120000000006</v>
      </c>
      <c r="H21" s="4"/>
    </row>
    <row r="22" spans="1:8" ht="30" customHeight="1">
      <c r="A22" s="28"/>
      <c r="B22" s="32"/>
      <c r="C22" s="28"/>
      <c r="D22" s="28"/>
      <c r="E22" s="28"/>
      <c r="F22" s="28"/>
      <c r="G22" s="28"/>
      <c r="H22" s="28"/>
    </row>
    <row r="23" spans="1:8" ht="39.950000000000003" customHeight="1">
      <c r="A23" s="1"/>
      <c r="B23" s="1"/>
      <c r="C23" s="1"/>
      <c r="D23" s="1"/>
      <c r="E23" s="1"/>
      <c r="F23" s="1"/>
      <c r="G23" s="1"/>
      <c r="H23" s="1"/>
    </row>
    <row r="24" spans="1:8" ht="37.5" customHeight="1">
      <c r="A24" s="77"/>
      <c r="B24" s="77"/>
      <c r="C24" s="77"/>
      <c r="D24" s="77"/>
      <c r="E24" s="77"/>
      <c r="F24" s="77"/>
      <c r="G24" s="77"/>
      <c r="H24" s="77"/>
    </row>
  </sheetData>
  <mergeCells count="5">
    <mergeCell ref="A1:H1"/>
    <mergeCell ref="A24:H24"/>
    <mergeCell ref="E5:F5"/>
    <mergeCell ref="H13:H15"/>
    <mergeCell ref="E2:F2"/>
  </mergeCells>
  <printOptions horizontalCentered="1"/>
  <pageMargins left="0.25" right="0.25" top="0.25" bottom="0.25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2"/>
  <sheetViews>
    <sheetView view="pageBreakPreview" zoomScaleNormal="100" zoomScaleSheetLayoutView="100" workbookViewId="0">
      <selection activeCell="A2" sqref="A2:F3"/>
    </sheetView>
  </sheetViews>
  <sheetFormatPr defaultRowHeight="15"/>
  <cols>
    <col min="1" max="1" width="6.42578125" customWidth="1"/>
    <col min="2" max="2" width="47.5703125" customWidth="1"/>
    <col min="3" max="3" width="5.5703125" customWidth="1"/>
    <col min="4" max="8" width="8.7109375" customWidth="1"/>
  </cols>
  <sheetData>
    <row r="1" spans="1:8" ht="63" customHeight="1" thickBot="1">
      <c r="A1" s="76" t="s">
        <v>37</v>
      </c>
      <c r="B1" s="76"/>
      <c r="C1" s="76"/>
      <c r="D1" s="76"/>
      <c r="E1" s="76"/>
      <c r="F1" s="76"/>
      <c r="G1" s="76"/>
      <c r="H1" s="76"/>
    </row>
    <row r="2" spans="1:8" ht="30.75" customHeight="1" thickBot="1">
      <c r="A2" s="8"/>
      <c r="B2" s="9"/>
      <c r="C2" s="12" t="s">
        <v>4</v>
      </c>
      <c r="D2" s="78" t="s">
        <v>2</v>
      </c>
      <c r="E2" s="78"/>
      <c r="F2" s="12" t="s">
        <v>3</v>
      </c>
      <c r="G2" s="8"/>
      <c r="H2" s="8"/>
    </row>
    <row r="3" spans="1:8" ht="25.5" customHeight="1" thickBot="1">
      <c r="A3" s="5"/>
      <c r="B3" s="25" t="s">
        <v>25</v>
      </c>
      <c r="C3" s="26" t="s">
        <v>7</v>
      </c>
      <c r="D3" s="27"/>
      <c r="E3" s="27"/>
      <c r="F3" s="27"/>
      <c r="G3" s="6"/>
      <c r="H3" s="6"/>
    </row>
    <row r="4" spans="1:8" ht="29.25" customHeight="1" thickBot="1">
      <c r="A4" s="6"/>
      <c r="B4" s="7"/>
      <c r="C4" s="6"/>
      <c r="D4" s="6"/>
      <c r="E4" s="6"/>
      <c r="F4" s="6"/>
      <c r="G4" s="6"/>
      <c r="H4" s="6"/>
    </row>
    <row r="5" spans="1:8" ht="54.75" thickBot="1">
      <c r="A5" s="10" t="s">
        <v>0</v>
      </c>
      <c r="B5" s="11" t="s">
        <v>23</v>
      </c>
      <c r="C5" s="10" t="s">
        <v>4</v>
      </c>
      <c r="D5" s="78" t="s">
        <v>2</v>
      </c>
      <c r="E5" s="78"/>
      <c r="F5" s="10" t="s">
        <v>3</v>
      </c>
      <c r="G5" s="10" t="s">
        <v>1</v>
      </c>
      <c r="H5" s="10" t="s">
        <v>21</v>
      </c>
    </row>
    <row r="6" spans="1:8" ht="17.25" thickBot="1">
      <c r="A6" s="13">
        <v>1</v>
      </c>
      <c r="B6" s="13">
        <v>2</v>
      </c>
      <c r="C6" s="13">
        <v>7</v>
      </c>
      <c r="D6" s="13">
        <v>4</v>
      </c>
      <c r="E6" s="13">
        <v>5</v>
      </c>
      <c r="F6" s="13">
        <v>6</v>
      </c>
      <c r="G6" s="13"/>
      <c r="H6" s="13"/>
    </row>
    <row r="7" spans="1:8" ht="23.1" customHeight="1">
      <c r="A7" s="14"/>
      <c r="B7" s="15" t="s">
        <v>5</v>
      </c>
      <c r="C7" s="16" t="s">
        <v>7</v>
      </c>
      <c r="D7" s="14"/>
      <c r="E7" s="14"/>
      <c r="F7" s="14" t="s">
        <v>6</v>
      </c>
      <c r="G7" s="14"/>
      <c r="H7" s="80"/>
    </row>
    <row r="8" spans="1:8" ht="23.1" customHeight="1">
      <c r="A8" s="17"/>
      <c r="B8" s="2" t="s">
        <v>20</v>
      </c>
      <c r="C8" s="18" t="s">
        <v>7</v>
      </c>
      <c r="D8" s="17"/>
      <c r="E8" s="17"/>
      <c r="F8" s="17"/>
      <c r="G8" s="17"/>
      <c r="H8" s="79"/>
    </row>
    <row r="9" spans="1:8" ht="23.1" customHeight="1">
      <c r="A9" s="17"/>
      <c r="B9" s="2" t="s">
        <v>20</v>
      </c>
      <c r="C9" s="18" t="s">
        <v>7</v>
      </c>
      <c r="D9" s="17"/>
      <c r="E9" s="17"/>
      <c r="F9" s="17"/>
      <c r="G9" s="17"/>
      <c r="H9" s="79"/>
    </row>
    <row r="10" spans="1:8" ht="23.1" customHeight="1">
      <c r="A10" s="17"/>
      <c r="B10" s="2" t="s">
        <v>20</v>
      </c>
      <c r="C10" s="18" t="s">
        <v>7</v>
      </c>
      <c r="D10" s="17"/>
      <c r="E10" s="17"/>
      <c r="F10" s="17"/>
      <c r="G10" s="17"/>
      <c r="H10" s="79"/>
    </row>
    <row r="11" spans="1:8" ht="23.1" customHeight="1">
      <c r="A11" s="17"/>
      <c r="B11" s="24" t="s">
        <v>27</v>
      </c>
      <c r="C11" s="18" t="s">
        <v>7</v>
      </c>
      <c r="D11" s="17"/>
      <c r="E11" s="17"/>
      <c r="F11" s="17"/>
      <c r="G11" s="17"/>
      <c r="H11" s="79"/>
    </row>
    <row r="12" spans="1:8" ht="23.1" customHeight="1">
      <c r="A12" s="17"/>
      <c r="B12" s="24" t="s">
        <v>26</v>
      </c>
      <c r="C12" s="18" t="s">
        <v>7</v>
      </c>
      <c r="D12" s="17"/>
      <c r="E12" s="17"/>
      <c r="F12" s="17"/>
      <c r="G12" s="17"/>
      <c r="H12" s="79"/>
    </row>
    <row r="13" spans="1:8" ht="23.1" customHeight="1">
      <c r="A13" s="17"/>
      <c r="B13" s="24" t="s">
        <v>28</v>
      </c>
      <c r="C13" s="18" t="s">
        <v>7</v>
      </c>
      <c r="D13" s="17"/>
      <c r="E13" s="17"/>
      <c r="F13" s="17"/>
      <c r="G13" s="17"/>
      <c r="H13" s="79"/>
    </row>
    <row r="14" spans="1:8" ht="23.1" customHeight="1">
      <c r="A14" s="19"/>
      <c r="B14" s="20"/>
      <c r="C14" s="20"/>
      <c r="D14" s="19"/>
      <c r="E14" s="19"/>
      <c r="F14" s="19"/>
      <c r="G14" s="19"/>
      <c r="H14" s="19"/>
    </row>
    <row r="15" spans="1:8" ht="23.1" customHeight="1">
      <c r="A15" s="17"/>
      <c r="B15" s="21" t="s">
        <v>8</v>
      </c>
      <c r="C15" s="18" t="s">
        <v>7</v>
      </c>
      <c r="D15" s="17"/>
      <c r="E15" s="17"/>
      <c r="F15" s="17"/>
      <c r="G15" s="17"/>
      <c r="H15" s="79"/>
    </row>
    <row r="16" spans="1:8" ht="23.1" customHeight="1">
      <c r="A16" s="17"/>
      <c r="B16" s="2" t="s">
        <v>20</v>
      </c>
      <c r="C16" s="18" t="s">
        <v>7</v>
      </c>
      <c r="D16" s="17"/>
      <c r="E16" s="17"/>
      <c r="F16" s="17"/>
      <c r="G16" s="17"/>
      <c r="H16" s="79"/>
    </row>
    <row r="17" spans="1:8" ht="23.1" customHeight="1">
      <c r="A17" s="17"/>
      <c r="B17" s="2" t="s">
        <v>20</v>
      </c>
      <c r="C17" s="18" t="s">
        <v>7</v>
      </c>
      <c r="D17" s="17"/>
      <c r="E17" s="17"/>
      <c r="F17" s="17"/>
      <c r="G17" s="17"/>
      <c r="H17" s="79"/>
    </row>
    <row r="18" spans="1:8" ht="23.1" customHeight="1">
      <c r="A18" s="17"/>
      <c r="B18" s="2" t="s">
        <v>20</v>
      </c>
      <c r="C18" s="18" t="s">
        <v>7</v>
      </c>
      <c r="D18" s="17"/>
      <c r="E18" s="17"/>
      <c r="F18" s="17"/>
      <c r="G18" s="17"/>
      <c r="H18" s="79"/>
    </row>
    <row r="19" spans="1:8" ht="23.1" customHeight="1">
      <c r="A19" s="17"/>
      <c r="B19" s="24" t="s">
        <v>27</v>
      </c>
      <c r="C19" s="18" t="s">
        <v>7</v>
      </c>
      <c r="D19" s="17"/>
      <c r="E19" s="17"/>
      <c r="F19" s="17"/>
      <c r="G19" s="17"/>
      <c r="H19" s="79"/>
    </row>
    <row r="20" spans="1:8" ht="23.1" customHeight="1">
      <c r="A20" s="17"/>
      <c r="B20" s="24" t="s">
        <v>26</v>
      </c>
      <c r="C20" s="18" t="s">
        <v>7</v>
      </c>
      <c r="D20" s="17"/>
      <c r="E20" s="17"/>
      <c r="F20" s="17"/>
      <c r="G20" s="17"/>
      <c r="H20" s="79"/>
    </row>
    <row r="21" spans="1:8" ht="23.1" customHeight="1">
      <c r="A21" s="17"/>
      <c r="B21" s="24" t="s">
        <v>28</v>
      </c>
      <c r="C21" s="18"/>
      <c r="D21" s="17"/>
      <c r="E21" s="17"/>
      <c r="F21" s="17"/>
      <c r="G21" s="17"/>
      <c r="H21" s="79"/>
    </row>
    <row r="22" spans="1:8" ht="23.1" customHeight="1">
      <c r="A22" s="19"/>
      <c r="B22" s="20"/>
      <c r="C22" s="20"/>
      <c r="D22" s="19"/>
      <c r="E22" s="19"/>
      <c r="F22" s="19"/>
      <c r="G22" s="19"/>
      <c r="H22" s="19"/>
    </row>
    <row r="23" spans="1:8" ht="23.1" customHeight="1">
      <c r="A23" s="17"/>
      <c r="B23" s="21" t="s">
        <v>10</v>
      </c>
      <c r="C23" s="18" t="s">
        <v>7</v>
      </c>
      <c r="D23" s="17"/>
      <c r="E23" s="17"/>
      <c r="F23" s="17" t="s">
        <v>6</v>
      </c>
      <c r="G23" s="17"/>
      <c r="H23" s="79"/>
    </row>
    <row r="24" spans="1:8" ht="23.1" customHeight="1">
      <c r="A24" s="17"/>
      <c r="B24" s="2" t="s">
        <v>20</v>
      </c>
      <c r="C24" s="18" t="s">
        <v>7</v>
      </c>
      <c r="D24" s="17"/>
      <c r="E24" s="17"/>
      <c r="F24" s="17"/>
      <c r="G24" s="17"/>
      <c r="H24" s="79"/>
    </row>
    <row r="25" spans="1:8" ht="23.1" customHeight="1">
      <c r="A25" s="17"/>
      <c r="B25" s="2" t="s">
        <v>20</v>
      </c>
      <c r="C25" s="18" t="s">
        <v>7</v>
      </c>
      <c r="D25" s="17"/>
      <c r="E25" s="17"/>
      <c r="F25" s="17"/>
      <c r="G25" s="17"/>
      <c r="H25" s="79"/>
    </row>
    <row r="26" spans="1:8" ht="23.1" customHeight="1">
      <c r="A26" s="17"/>
      <c r="B26" s="2" t="s">
        <v>20</v>
      </c>
      <c r="C26" s="18" t="s">
        <v>7</v>
      </c>
      <c r="D26" s="17"/>
      <c r="E26" s="17"/>
      <c r="F26" s="17"/>
      <c r="G26" s="17"/>
      <c r="H26" s="79"/>
    </row>
    <row r="27" spans="1:8" ht="23.1" customHeight="1">
      <c r="A27" s="17"/>
      <c r="B27" s="24" t="s">
        <v>27</v>
      </c>
      <c r="C27" s="18" t="s">
        <v>7</v>
      </c>
      <c r="D27" s="17"/>
      <c r="E27" s="17"/>
      <c r="F27" s="17"/>
      <c r="G27" s="17"/>
      <c r="H27" s="79"/>
    </row>
    <row r="28" spans="1:8" ht="23.1" customHeight="1">
      <c r="A28" s="17"/>
      <c r="B28" s="24" t="s">
        <v>26</v>
      </c>
      <c r="C28" s="18" t="s">
        <v>7</v>
      </c>
      <c r="D28" s="17"/>
      <c r="E28" s="17"/>
      <c r="F28" s="17"/>
      <c r="G28" s="17"/>
      <c r="H28" s="79"/>
    </row>
    <row r="29" spans="1:8" ht="23.1" customHeight="1">
      <c r="A29" s="17"/>
      <c r="B29" s="24" t="s">
        <v>28</v>
      </c>
      <c r="C29" s="18" t="s">
        <v>7</v>
      </c>
      <c r="D29" s="17"/>
      <c r="E29" s="17"/>
      <c r="F29" s="17"/>
      <c r="G29" s="17"/>
      <c r="H29" s="79"/>
    </row>
    <row r="30" spans="1:8" ht="23.1" customHeight="1">
      <c r="A30" s="19"/>
      <c r="B30" s="20"/>
      <c r="C30" s="20"/>
      <c r="D30" s="19"/>
      <c r="E30" s="19"/>
      <c r="F30" s="19"/>
      <c r="G30" s="19"/>
      <c r="H30" s="19"/>
    </row>
    <row r="31" spans="1:8" ht="23.1" customHeight="1">
      <c r="A31" s="17"/>
      <c r="B31" s="21" t="s">
        <v>11</v>
      </c>
      <c r="C31" s="18" t="s">
        <v>7</v>
      </c>
      <c r="D31" s="17"/>
      <c r="E31" s="17"/>
      <c r="F31" s="17"/>
      <c r="G31" s="17"/>
      <c r="H31" s="79"/>
    </row>
    <row r="32" spans="1:8" ht="23.1" customHeight="1">
      <c r="A32" s="17"/>
      <c r="B32" s="2" t="s">
        <v>20</v>
      </c>
      <c r="C32" s="18" t="s">
        <v>7</v>
      </c>
      <c r="D32" s="17"/>
      <c r="E32" s="17"/>
      <c r="F32" s="17"/>
      <c r="G32" s="17"/>
      <c r="H32" s="79"/>
    </row>
    <row r="33" spans="1:8" ht="23.1" customHeight="1">
      <c r="A33" s="17"/>
      <c r="B33" s="2" t="s">
        <v>20</v>
      </c>
      <c r="C33" s="18" t="s">
        <v>7</v>
      </c>
      <c r="D33" s="17"/>
      <c r="E33" s="17"/>
      <c r="F33" s="17"/>
      <c r="G33" s="17"/>
      <c r="H33" s="79"/>
    </row>
    <row r="34" spans="1:8" ht="23.1" customHeight="1">
      <c r="A34" s="17"/>
      <c r="B34" s="2" t="s">
        <v>20</v>
      </c>
      <c r="C34" s="18" t="s">
        <v>7</v>
      </c>
      <c r="D34" s="17"/>
      <c r="E34" s="17"/>
      <c r="F34" s="17"/>
      <c r="G34" s="17"/>
      <c r="H34" s="79"/>
    </row>
    <row r="35" spans="1:8" ht="23.1" customHeight="1">
      <c r="A35" s="17"/>
      <c r="B35" s="24" t="s">
        <v>27</v>
      </c>
      <c r="C35" s="18" t="s">
        <v>7</v>
      </c>
      <c r="D35" s="17"/>
      <c r="E35" s="17"/>
      <c r="F35" s="17"/>
      <c r="G35" s="17"/>
      <c r="H35" s="79"/>
    </row>
    <row r="36" spans="1:8" ht="23.1" customHeight="1">
      <c r="A36" s="17"/>
      <c r="B36" s="24" t="s">
        <v>26</v>
      </c>
      <c r="C36" s="18" t="s">
        <v>7</v>
      </c>
      <c r="D36" s="17"/>
      <c r="E36" s="17"/>
      <c r="F36" s="17"/>
      <c r="G36" s="17"/>
      <c r="H36" s="79"/>
    </row>
    <row r="37" spans="1:8" ht="23.1" customHeight="1">
      <c r="A37" s="17"/>
      <c r="B37" s="24" t="s">
        <v>28</v>
      </c>
      <c r="C37" s="18" t="s">
        <v>7</v>
      </c>
      <c r="D37" s="17"/>
      <c r="E37" s="17"/>
      <c r="F37" s="17"/>
      <c r="G37" s="17"/>
      <c r="H37" s="79"/>
    </row>
    <row r="38" spans="1:8" ht="23.1" customHeight="1">
      <c r="A38" s="19"/>
      <c r="B38" s="20"/>
      <c r="C38" s="20"/>
      <c r="D38" s="19"/>
      <c r="E38" s="19"/>
      <c r="F38" s="19"/>
      <c r="G38" s="19"/>
      <c r="H38" s="19"/>
    </row>
    <row r="39" spans="1:8" ht="23.1" customHeight="1">
      <c r="A39" s="17"/>
      <c r="B39" s="18" t="s">
        <v>12</v>
      </c>
      <c r="C39" s="18" t="s">
        <v>7</v>
      </c>
      <c r="D39" s="17"/>
      <c r="E39" s="17"/>
      <c r="F39" s="17"/>
      <c r="G39" s="17"/>
      <c r="H39" s="79"/>
    </row>
    <row r="40" spans="1:8" ht="23.1" customHeight="1">
      <c r="A40" s="17"/>
      <c r="B40" s="2" t="s">
        <v>20</v>
      </c>
      <c r="C40" s="18" t="s">
        <v>7</v>
      </c>
      <c r="D40" s="17"/>
      <c r="E40" s="17"/>
      <c r="F40" s="17"/>
      <c r="G40" s="17"/>
      <c r="H40" s="79"/>
    </row>
    <row r="41" spans="1:8" ht="23.1" customHeight="1">
      <c r="A41" s="17"/>
      <c r="B41" s="2" t="s">
        <v>20</v>
      </c>
      <c r="C41" s="18" t="s">
        <v>7</v>
      </c>
      <c r="D41" s="17"/>
      <c r="E41" s="17"/>
      <c r="F41" s="17"/>
      <c r="G41" s="17"/>
      <c r="H41" s="79"/>
    </row>
    <row r="42" spans="1:8" ht="23.1" customHeight="1">
      <c r="A42" s="17"/>
      <c r="B42" s="2" t="s">
        <v>20</v>
      </c>
      <c r="C42" s="18" t="s">
        <v>7</v>
      </c>
      <c r="D42" s="17"/>
      <c r="E42" s="17"/>
      <c r="F42" s="17"/>
      <c r="G42" s="17"/>
      <c r="H42" s="79"/>
    </row>
    <row r="43" spans="1:8" ht="23.1" customHeight="1">
      <c r="A43" s="17"/>
      <c r="B43" s="24" t="s">
        <v>27</v>
      </c>
      <c r="C43" s="18" t="s">
        <v>7</v>
      </c>
      <c r="D43" s="17"/>
      <c r="E43" s="17"/>
      <c r="F43" s="17"/>
      <c r="G43" s="17"/>
      <c r="H43" s="79"/>
    </row>
    <row r="44" spans="1:8" ht="23.1" customHeight="1">
      <c r="A44" s="17"/>
      <c r="B44" s="24" t="s">
        <v>26</v>
      </c>
      <c r="C44" s="18" t="s">
        <v>7</v>
      </c>
      <c r="D44" s="17"/>
      <c r="E44" s="17"/>
      <c r="F44" s="17"/>
      <c r="G44" s="17"/>
      <c r="H44" s="79"/>
    </row>
    <row r="45" spans="1:8" ht="23.1" customHeight="1">
      <c r="A45" s="17"/>
      <c r="B45" s="24" t="s">
        <v>28</v>
      </c>
      <c r="C45" s="18" t="s">
        <v>7</v>
      </c>
      <c r="D45" s="17"/>
      <c r="E45" s="17"/>
      <c r="F45" s="17" t="s">
        <v>6</v>
      </c>
      <c r="G45" s="17"/>
      <c r="H45" s="79"/>
    </row>
    <row r="46" spans="1:8">
      <c r="A46" s="19"/>
      <c r="B46" s="20"/>
      <c r="C46" s="20"/>
      <c r="D46" s="19"/>
      <c r="E46" s="19"/>
      <c r="F46" s="19"/>
      <c r="G46" s="19"/>
      <c r="H46" s="19"/>
    </row>
    <row r="47" spans="1:8" ht="29.25" customHeight="1">
      <c r="A47" s="17"/>
      <c r="B47" s="18" t="s">
        <v>22</v>
      </c>
      <c r="C47" s="18" t="s">
        <v>9</v>
      </c>
      <c r="D47" s="17"/>
      <c r="E47" s="17"/>
      <c r="F47" s="17" t="s">
        <v>6</v>
      </c>
      <c r="G47" s="17"/>
      <c r="H47" s="79"/>
    </row>
    <row r="48" spans="1:8" ht="23.1" customHeight="1">
      <c r="A48" s="17"/>
      <c r="B48" s="2" t="s">
        <v>20</v>
      </c>
      <c r="C48" s="18" t="s">
        <v>7</v>
      </c>
      <c r="D48" s="17"/>
      <c r="E48" s="17"/>
      <c r="F48" s="17"/>
      <c r="G48" s="17"/>
      <c r="H48" s="79"/>
    </row>
    <row r="49" spans="1:8" ht="23.1" customHeight="1">
      <c r="A49" s="17"/>
      <c r="B49" s="2" t="s">
        <v>20</v>
      </c>
      <c r="C49" s="18" t="s">
        <v>7</v>
      </c>
      <c r="D49" s="17"/>
      <c r="E49" s="17"/>
      <c r="F49" s="17"/>
      <c r="G49" s="17"/>
      <c r="H49" s="79"/>
    </row>
    <row r="50" spans="1:8" ht="23.1" customHeight="1">
      <c r="A50" s="17"/>
      <c r="B50" s="2" t="s">
        <v>20</v>
      </c>
      <c r="C50" s="18" t="s">
        <v>7</v>
      </c>
      <c r="D50" s="17"/>
      <c r="E50" s="17"/>
      <c r="F50" s="17"/>
      <c r="G50" s="17"/>
      <c r="H50" s="79"/>
    </row>
    <row r="51" spans="1:8" ht="23.1" customHeight="1">
      <c r="A51" s="17"/>
      <c r="B51" s="24" t="s">
        <v>27</v>
      </c>
      <c r="C51" s="18" t="s">
        <v>7</v>
      </c>
      <c r="D51" s="17"/>
      <c r="E51" s="17"/>
      <c r="F51" s="17"/>
      <c r="G51" s="17"/>
      <c r="H51" s="79"/>
    </row>
    <row r="52" spans="1:8" ht="23.1" customHeight="1">
      <c r="A52" s="17"/>
      <c r="B52" s="24" t="s">
        <v>26</v>
      </c>
      <c r="C52" s="18" t="s">
        <v>7</v>
      </c>
      <c r="D52" s="17"/>
      <c r="E52" s="17"/>
      <c r="F52" s="17"/>
      <c r="G52" s="17"/>
      <c r="H52" s="79"/>
    </row>
    <row r="53" spans="1:8" ht="23.1" customHeight="1">
      <c r="A53" s="17"/>
      <c r="B53" s="24" t="s">
        <v>28</v>
      </c>
      <c r="C53" s="18" t="s">
        <v>7</v>
      </c>
      <c r="D53" s="17"/>
      <c r="E53" s="17"/>
      <c r="F53" s="17" t="s">
        <v>6</v>
      </c>
      <c r="G53" s="17"/>
      <c r="H53" s="79"/>
    </row>
    <row r="54" spans="1:8">
      <c r="A54" s="19"/>
      <c r="B54" s="3"/>
      <c r="C54" s="20"/>
      <c r="D54" s="19"/>
      <c r="E54" s="19"/>
      <c r="F54" s="19"/>
      <c r="G54" s="19"/>
      <c r="H54" s="19"/>
    </row>
    <row r="55" spans="1:8" ht="22.5" customHeight="1">
      <c r="A55" s="17"/>
      <c r="B55" s="18" t="s">
        <v>13</v>
      </c>
      <c r="C55" s="18" t="s">
        <v>9</v>
      </c>
      <c r="D55" s="17"/>
      <c r="E55" s="17"/>
      <c r="F55" s="17" t="s">
        <v>6</v>
      </c>
      <c r="G55" s="17"/>
      <c r="H55" s="17"/>
    </row>
    <row r="56" spans="1:8" ht="25.5">
      <c r="A56" s="17"/>
      <c r="B56" s="18" t="s">
        <v>17</v>
      </c>
      <c r="C56" s="18" t="s">
        <v>9</v>
      </c>
      <c r="D56" s="17"/>
      <c r="E56" s="17"/>
      <c r="F56" s="17" t="s">
        <v>6</v>
      </c>
      <c r="G56" s="17"/>
      <c r="H56" s="17"/>
    </row>
    <row r="57" spans="1:8" ht="23.1" customHeight="1">
      <c r="A57" s="17"/>
      <c r="B57" s="18" t="s">
        <v>14</v>
      </c>
      <c r="C57" s="18" t="s">
        <v>9</v>
      </c>
      <c r="D57" s="17"/>
      <c r="E57" s="17"/>
      <c r="F57" s="17" t="s">
        <v>6</v>
      </c>
      <c r="G57" s="17"/>
      <c r="H57" s="17"/>
    </row>
    <row r="58" spans="1:8" ht="46.5" customHeight="1" thickBot="1">
      <c r="A58" s="22"/>
      <c r="B58" s="23" t="s">
        <v>19</v>
      </c>
      <c r="C58" s="23" t="s">
        <v>9</v>
      </c>
      <c r="D58" s="22"/>
      <c r="E58" s="22"/>
      <c r="F58" s="22" t="s">
        <v>6</v>
      </c>
      <c r="G58" s="22"/>
      <c r="H58" s="22"/>
    </row>
    <row r="59" spans="1:8" ht="30" customHeight="1" thickBot="1">
      <c r="A59" s="4"/>
      <c r="B59" s="4" t="s">
        <v>15</v>
      </c>
      <c r="C59" s="4"/>
      <c r="D59" s="4"/>
      <c r="E59" s="4"/>
      <c r="F59" s="4" t="s">
        <v>16</v>
      </c>
      <c r="G59" s="4"/>
      <c r="H59" s="4"/>
    </row>
    <row r="60" spans="1:8" ht="30" customHeight="1">
      <c r="A60" s="28"/>
      <c r="B60" s="32" t="s">
        <v>29</v>
      </c>
      <c r="C60" s="28"/>
      <c r="D60" s="28"/>
      <c r="E60" s="28"/>
      <c r="F60" s="28"/>
      <c r="G60" s="28"/>
      <c r="H60" s="28"/>
    </row>
    <row r="61" spans="1:8" ht="39.950000000000003" customHeight="1">
      <c r="A61" s="1"/>
      <c r="B61" s="1"/>
      <c r="C61" s="1"/>
      <c r="D61" s="1"/>
      <c r="E61" s="1"/>
      <c r="F61" s="1"/>
      <c r="G61" s="1"/>
      <c r="H61" s="1"/>
    </row>
    <row r="62" spans="1:8" ht="37.5" customHeight="1">
      <c r="A62" s="77" t="s">
        <v>18</v>
      </c>
      <c r="B62" s="77"/>
      <c r="C62" s="77"/>
      <c r="D62" s="77"/>
      <c r="E62" s="77"/>
      <c r="F62" s="77"/>
      <c r="G62" s="77"/>
      <c r="H62" s="77"/>
    </row>
  </sheetData>
  <mergeCells count="16">
    <mergeCell ref="H47:H50"/>
    <mergeCell ref="A1:H1"/>
    <mergeCell ref="A62:H62"/>
    <mergeCell ref="D5:E5"/>
    <mergeCell ref="H15:H18"/>
    <mergeCell ref="H23:H26"/>
    <mergeCell ref="H31:H34"/>
    <mergeCell ref="H39:H42"/>
    <mergeCell ref="H43:H45"/>
    <mergeCell ref="H35:H37"/>
    <mergeCell ref="H27:H29"/>
    <mergeCell ref="H19:H21"/>
    <mergeCell ref="H7:H10"/>
    <mergeCell ref="H11:H13"/>
    <mergeCell ref="H51:H53"/>
    <mergeCell ref="D2:E2"/>
  </mergeCells>
  <printOptions horizontalCentered="1"/>
  <pageMargins left="0.25" right="0.25" top="0.25" bottom="0.25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3"/>
  <sheetViews>
    <sheetView tabSelected="1" workbookViewId="0">
      <selection activeCell="B75" sqref="B75"/>
    </sheetView>
  </sheetViews>
  <sheetFormatPr defaultRowHeight="15"/>
  <cols>
    <col min="1" max="1" width="7.28515625" customWidth="1"/>
    <col min="2" max="2" width="8.28515625" customWidth="1"/>
    <col min="4" max="4" width="11.85546875" customWidth="1"/>
    <col min="5" max="5" width="18.5703125" customWidth="1"/>
    <col min="6" max="6" width="9.42578125" customWidth="1"/>
    <col min="7" max="7" width="10.85546875" customWidth="1"/>
    <col min="8" max="8" width="10.7109375" customWidth="1"/>
    <col min="9" max="9" width="6.7109375" customWidth="1"/>
    <col min="10" max="10" width="6.5703125" customWidth="1"/>
  </cols>
  <sheetData>
    <row r="1" spans="1:10" ht="45.75" customHeight="1">
      <c r="A1" s="76" t="s">
        <v>37</v>
      </c>
      <c r="B1" s="76"/>
      <c r="C1" s="76"/>
      <c r="D1" s="76"/>
      <c r="E1" s="76"/>
      <c r="F1" s="76"/>
      <c r="G1" s="76"/>
      <c r="H1" s="76"/>
    </row>
    <row r="2" spans="1:10" ht="21" customHeight="1">
      <c r="A2" s="95" t="s">
        <v>38</v>
      </c>
      <c r="B2" s="95" t="s">
        <v>39</v>
      </c>
      <c r="C2" s="95"/>
      <c r="D2" s="95" t="s">
        <v>40</v>
      </c>
      <c r="E2" s="79" t="s">
        <v>41</v>
      </c>
      <c r="F2" s="79" t="s">
        <v>42</v>
      </c>
      <c r="G2" s="95" t="s">
        <v>43</v>
      </c>
      <c r="H2" s="95"/>
      <c r="I2" s="95"/>
      <c r="J2" s="95"/>
    </row>
    <row r="3" spans="1:10" ht="33" customHeight="1">
      <c r="A3" s="95"/>
      <c r="B3" s="95"/>
      <c r="C3" s="95"/>
      <c r="D3" s="95"/>
      <c r="E3" s="79"/>
      <c r="F3" s="79"/>
      <c r="G3" s="18" t="s">
        <v>44</v>
      </c>
      <c r="H3" s="18" t="s">
        <v>47</v>
      </c>
      <c r="I3" s="18" t="s">
        <v>45</v>
      </c>
      <c r="J3" s="18" t="s">
        <v>46</v>
      </c>
    </row>
    <row r="4" spans="1:10" ht="19.5" customHeight="1">
      <c r="A4" s="55"/>
      <c r="B4" s="55"/>
      <c r="C4" s="55"/>
      <c r="D4" s="55"/>
      <c r="E4" s="56" t="s">
        <v>62</v>
      </c>
      <c r="F4" s="36"/>
      <c r="G4" s="38"/>
      <c r="H4" s="38"/>
      <c r="I4" s="38"/>
      <c r="J4" s="38"/>
    </row>
    <row r="5" spans="1:10" ht="20.100000000000001" customHeight="1">
      <c r="A5" s="33"/>
      <c r="B5" s="33"/>
      <c r="C5" s="33"/>
      <c r="D5" s="33"/>
      <c r="E5" s="53" t="s">
        <v>48</v>
      </c>
      <c r="F5" s="33"/>
      <c r="G5" s="33"/>
      <c r="H5" s="33"/>
    </row>
    <row r="6" spans="1:10" ht="20.100000000000001" customHeight="1">
      <c r="A6" s="33"/>
      <c r="B6" s="33"/>
      <c r="C6" s="33"/>
      <c r="D6" s="33"/>
      <c r="E6" s="53" t="s">
        <v>49</v>
      </c>
      <c r="F6" s="33"/>
      <c r="G6" s="33"/>
      <c r="H6" s="33"/>
    </row>
    <row r="7" spans="1:10" ht="20.100000000000001" customHeight="1">
      <c r="A7" s="33"/>
      <c r="B7" s="33"/>
      <c r="C7" s="33"/>
      <c r="D7" s="33"/>
      <c r="E7" s="53" t="s">
        <v>50</v>
      </c>
      <c r="F7" s="33"/>
      <c r="G7" s="33"/>
      <c r="H7" s="33"/>
    </row>
    <row r="8" spans="1:10" ht="20.100000000000001" customHeight="1">
      <c r="A8" s="33"/>
      <c r="B8" s="33"/>
      <c r="C8" s="33"/>
      <c r="D8" s="33"/>
      <c r="E8" s="53" t="s">
        <v>51</v>
      </c>
      <c r="F8" s="33"/>
      <c r="G8" s="33"/>
      <c r="H8" s="33"/>
    </row>
    <row r="9" spans="1:10" ht="20.100000000000001" customHeight="1">
      <c r="A9" s="33"/>
      <c r="B9" s="33"/>
      <c r="C9" s="33"/>
      <c r="D9" s="33"/>
      <c r="E9" s="53" t="s">
        <v>52</v>
      </c>
      <c r="F9" s="33"/>
      <c r="G9" s="33"/>
      <c r="H9" s="33"/>
    </row>
    <row r="10" spans="1:10" ht="20.100000000000001" customHeight="1">
      <c r="A10" s="33"/>
      <c r="B10" s="33"/>
      <c r="C10" s="33"/>
      <c r="D10" s="33"/>
      <c r="E10" s="53" t="s">
        <v>53</v>
      </c>
      <c r="F10" s="33"/>
      <c r="G10" s="33"/>
      <c r="H10" s="33"/>
    </row>
    <row r="11" spans="1:10" ht="20.100000000000001" customHeight="1">
      <c r="A11" s="33"/>
      <c r="B11" s="33"/>
      <c r="C11" s="33"/>
      <c r="D11" s="33"/>
      <c r="E11" s="53" t="s">
        <v>54</v>
      </c>
      <c r="F11" s="33"/>
      <c r="G11" s="33"/>
      <c r="H11" s="33"/>
    </row>
    <row r="12" spans="1:10" ht="20.100000000000001" customHeight="1">
      <c r="A12" s="33"/>
      <c r="B12" s="33"/>
      <c r="C12" s="33"/>
      <c r="D12" s="33"/>
      <c r="E12" s="53" t="s">
        <v>55</v>
      </c>
      <c r="F12" s="33"/>
      <c r="G12" s="33"/>
      <c r="H12" s="33"/>
    </row>
    <row r="13" spans="1:10" ht="20.100000000000001" customHeight="1">
      <c r="A13" s="33"/>
      <c r="B13" s="33"/>
      <c r="C13" s="33"/>
      <c r="D13" s="33"/>
      <c r="E13" s="53" t="s">
        <v>57</v>
      </c>
      <c r="F13" s="33"/>
      <c r="G13" s="33"/>
      <c r="H13" s="33"/>
    </row>
    <row r="14" spans="1:10" ht="20.100000000000001" customHeight="1">
      <c r="A14" s="33"/>
      <c r="B14" s="33"/>
      <c r="C14" s="33"/>
      <c r="D14" s="33"/>
      <c r="E14" s="53" t="s">
        <v>58</v>
      </c>
      <c r="F14" s="33"/>
      <c r="G14" s="33"/>
      <c r="H14" s="33"/>
    </row>
    <row r="15" spans="1:10" ht="20.100000000000001" customHeight="1">
      <c r="A15" s="33"/>
      <c r="B15" s="33"/>
      <c r="C15" s="33"/>
      <c r="D15" s="33"/>
      <c r="E15" s="53" t="s">
        <v>59</v>
      </c>
      <c r="F15" s="33"/>
      <c r="G15" s="33"/>
      <c r="H15" s="33"/>
    </row>
    <row r="16" spans="1:10" ht="20.100000000000001" customHeight="1">
      <c r="A16" s="33"/>
      <c r="B16" s="33"/>
      <c r="C16" s="33"/>
      <c r="D16" s="33"/>
      <c r="E16" s="53" t="s">
        <v>60</v>
      </c>
      <c r="F16" s="33"/>
      <c r="G16" s="33"/>
      <c r="H16" s="33"/>
    </row>
    <row r="17" spans="1:11" ht="20.100000000000001" customHeight="1">
      <c r="A17" s="33"/>
      <c r="B17" s="33"/>
      <c r="C17" s="33"/>
      <c r="D17" s="33"/>
      <c r="E17" s="53" t="s">
        <v>56</v>
      </c>
      <c r="F17" s="33"/>
      <c r="G17" s="33"/>
      <c r="H17" s="33"/>
    </row>
    <row r="18" spans="1:11" ht="20.100000000000001" customHeight="1">
      <c r="A18" s="33"/>
      <c r="B18" s="33"/>
      <c r="C18" s="33"/>
      <c r="D18" s="33"/>
      <c r="E18" s="54" t="s">
        <v>61</v>
      </c>
      <c r="F18" s="33"/>
      <c r="G18" s="33"/>
      <c r="H18" s="33"/>
    </row>
    <row r="19" spans="1:11" ht="45.75" customHeight="1">
      <c r="A19" s="33"/>
      <c r="B19" s="33"/>
      <c r="C19" s="33"/>
      <c r="D19" s="33"/>
      <c r="E19" s="57" t="s">
        <v>29</v>
      </c>
      <c r="F19" s="33"/>
      <c r="G19" s="33"/>
      <c r="H19" s="33"/>
    </row>
    <row r="20" spans="1:11" ht="45.75" customHeight="1">
      <c r="A20" s="33" t="s">
        <v>37</v>
      </c>
      <c r="B20" s="33"/>
      <c r="C20" s="33"/>
      <c r="D20" s="33"/>
      <c r="F20" s="33"/>
      <c r="G20" s="33"/>
      <c r="H20" s="33"/>
    </row>
    <row r="21" spans="1:11" ht="19.5" customHeight="1">
      <c r="A21" s="93" t="s">
        <v>38</v>
      </c>
      <c r="B21" s="93" t="s">
        <v>39</v>
      </c>
      <c r="C21" s="93"/>
      <c r="D21" s="93" t="s">
        <v>40</v>
      </c>
      <c r="E21" s="96" t="s">
        <v>41</v>
      </c>
      <c r="F21" s="94" t="s">
        <v>42</v>
      </c>
      <c r="G21" s="93" t="s">
        <v>63</v>
      </c>
      <c r="H21" s="93"/>
      <c r="I21" s="93"/>
      <c r="J21" s="93"/>
      <c r="K21" s="83" t="s">
        <v>67</v>
      </c>
    </row>
    <row r="22" spans="1:11" ht="60">
      <c r="A22" s="93"/>
      <c r="B22" s="93"/>
      <c r="C22" s="93"/>
      <c r="D22" s="93"/>
      <c r="E22" s="97"/>
      <c r="F22" s="94"/>
      <c r="G22" s="67" t="s">
        <v>64</v>
      </c>
      <c r="H22" s="67" t="s">
        <v>47</v>
      </c>
      <c r="I22" s="67" t="s">
        <v>45</v>
      </c>
      <c r="J22" s="67" t="s">
        <v>46</v>
      </c>
      <c r="K22" s="83"/>
    </row>
    <row r="23" spans="1:11">
      <c r="A23" s="49"/>
      <c r="B23" s="50">
        <v>0</v>
      </c>
      <c r="C23" s="50">
        <v>5000</v>
      </c>
      <c r="D23" s="51">
        <f>(C23-B23)/1000</f>
        <v>5</v>
      </c>
      <c r="E23" s="68" t="s">
        <v>62</v>
      </c>
      <c r="F23" s="52">
        <v>5.5</v>
      </c>
      <c r="G23" s="49" t="s">
        <v>65</v>
      </c>
      <c r="H23" s="52">
        <v>1.8</v>
      </c>
      <c r="I23" s="49" t="s">
        <v>66</v>
      </c>
      <c r="J23" s="52">
        <v>2.4</v>
      </c>
      <c r="K23" s="52">
        <f>F23+H23+J23</f>
        <v>9.6999999999999993</v>
      </c>
    </row>
    <row r="24" spans="1:11">
      <c r="A24" s="49"/>
      <c r="B24" s="50">
        <f>C23</f>
        <v>5000</v>
      </c>
      <c r="C24" s="50">
        <v>5500</v>
      </c>
      <c r="D24" s="51">
        <f t="shared" ref="D24:D47" si="0">(C24-B24)/1000</f>
        <v>0.5</v>
      </c>
      <c r="E24" s="69" t="s">
        <v>49</v>
      </c>
      <c r="F24" s="52">
        <v>5.5</v>
      </c>
      <c r="G24" s="49" t="s">
        <v>65</v>
      </c>
      <c r="H24" s="52">
        <v>1.8</v>
      </c>
      <c r="I24" s="49" t="s">
        <v>66</v>
      </c>
      <c r="J24" s="52">
        <v>2.4</v>
      </c>
      <c r="K24" s="52">
        <f t="shared" ref="K24:K25" si="1">F24+H24+J24</f>
        <v>9.6999999999999993</v>
      </c>
    </row>
    <row r="25" spans="1:11">
      <c r="A25" s="49"/>
      <c r="B25" s="50">
        <f t="shared" ref="B25:B47" si="2">C24</f>
        <v>5500</v>
      </c>
      <c r="C25" s="50">
        <v>7000</v>
      </c>
      <c r="D25" s="51">
        <f t="shared" si="0"/>
        <v>1.5</v>
      </c>
      <c r="E25" s="68" t="s">
        <v>62</v>
      </c>
      <c r="F25" s="52">
        <v>5.5</v>
      </c>
      <c r="G25" s="49" t="s">
        <v>65</v>
      </c>
      <c r="H25" s="52">
        <v>1.8</v>
      </c>
      <c r="I25" s="49" t="s">
        <v>66</v>
      </c>
      <c r="J25" s="52">
        <v>2.4</v>
      </c>
      <c r="K25" s="52">
        <f t="shared" si="1"/>
        <v>9.6999999999999993</v>
      </c>
    </row>
    <row r="26" spans="1:11">
      <c r="A26" s="49"/>
      <c r="B26" s="50">
        <f t="shared" si="2"/>
        <v>7000</v>
      </c>
      <c r="C26" s="50">
        <v>7006</v>
      </c>
      <c r="D26" s="51">
        <f t="shared" si="0"/>
        <v>6.0000000000000001E-3</v>
      </c>
      <c r="E26" s="69" t="s">
        <v>59</v>
      </c>
      <c r="F26" s="52"/>
      <c r="G26" s="49"/>
      <c r="H26" s="52"/>
      <c r="I26" s="49"/>
      <c r="J26" s="52"/>
    </row>
    <row r="27" spans="1:11">
      <c r="A27" s="49"/>
      <c r="B27" s="50">
        <f t="shared" si="2"/>
        <v>7006</v>
      </c>
      <c r="C27" s="50">
        <v>7016</v>
      </c>
      <c r="D27" s="51">
        <f t="shared" si="0"/>
        <v>0.01</v>
      </c>
      <c r="E27" s="69" t="s">
        <v>60</v>
      </c>
      <c r="F27" s="52"/>
      <c r="G27" s="49"/>
      <c r="H27" s="52"/>
      <c r="I27" s="49"/>
      <c r="J27" s="52"/>
    </row>
    <row r="28" spans="1:11">
      <c r="A28" s="49"/>
      <c r="B28" s="50">
        <f t="shared" si="2"/>
        <v>7016</v>
      </c>
      <c r="C28" s="50">
        <v>14000</v>
      </c>
      <c r="D28" s="51">
        <f t="shared" si="0"/>
        <v>6.984</v>
      </c>
      <c r="E28" s="68" t="s">
        <v>62</v>
      </c>
      <c r="F28" s="52">
        <v>5.5</v>
      </c>
      <c r="G28" s="49" t="s">
        <v>65</v>
      </c>
      <c r="H28" s="52">
        <v>1.8</v>
      </c>
      <c r="I28" s="49" t="s">
        <v>66</v>
      </c>
      <c r="J28" s="52">
        <v>2.4</v>
      </c>
      <c r="K28" s="52">
        <f>F28+H28+J28</f>
        <v>9.6999999999999993</v>
      </c>
    </row>
    <row r="29" spans="1:11">
      <c r="A29" s="49"/>
      <c r="B29" s="50">
        <f t="shared" si="2"/>
        <v>14000</v>
      </c>
      <c r="C29" s="50">
        <v>14090</v>
      </c>
      <c r="D29" s="51">
        <f t="shared" si="0"/>
        <v>0.09</v>
      </c>
      <c r="E29" s="69" t="s">
        <v>57</v>
      </c>
      <c r="F29" s="52"/>
      <c r="G29" s="49"/>
      <c r="H29" s="52"/>
      <c r="I29" s="49"/>
      <c r="J29" s="52"/>
    </row>
    <row r="30" spans="1:11">
      <c r="A30" s="49"/>
      <c r="B30" s="50">
        <f t="shared" si="2"/>
        <v>14090</v>
      </c>
      <c r="C30" s="50">
        <v>14290</v>
      </c>
      <c r="D30" s="51">
        <f t="shared" si="0"/>
        <v>0.2</v>
      </c>
      <c r="E30" s="69" t="s">
        <v>58</v>
      </c>
      <c r="F30" s="52"/>
      <c r="G30" s="49"/>
      <c r="H30" s="52"/>
      <c r="I30" s="49"/>
      <c r="J30" s="52"/>
    </row>
    <row r="31" spans="1:11">
      <c r="A31" s="49"/>
      <c r="B31" s="50">
        <f t="shared" si="2"/>
        <v>14290</v>
      </c>
      <c r="C31" s="50">
        <v>20000</v>
      </c>
      <c r="D31" s="51">
        <f t="shared" si="0"/>
        <v>5.71</v>
      </c>
      <c r="E31" s="68" t="s">
        <v>62</v>
      </c>
      <c r="F31" s="52">
        <v>5.5</v>
      </c>
      <c r="G31" s="49" t="s">
        <v>65</v>
      </c>
      <c r="H31" s="52">
        <v>1.8</v>
      </c>
      <c r="I31" s="49" t="s">
        <v>66</v>
      </c>
      <c r="J31" s="52">
        <v>2.4</v>
      </c>
      <c r="K31" s="52">
        <f t="shared" ref="K31:K33" si="3">F31+H31+J31</f>
        <v>9.6999999999999993</v>
      </c>
    </row>
    <row r="32" spans="1:11">
      <c r="A32" s="49"/>
      <c r="B32" s="50">
        <f t="shared" si="2"/>
        <v>20000</v>
      </c>
      <c r="C32" s="50">
        <v>20500</v>
      </c>
      <c r="D32" s="51">
        <f t="shared" si="0"/>
        <v>0.5</v>
      </c>
      <c r="E32" s="69" t="s">
        <v>48</v>
      </c>
      <c r="F32" s="52">
        <v>5.5</v>
      </c>
      <c r="G32" s="49" t="s">
        <v>65</v>
      </c>
      <c r="H32" s="52">
        <v>1.8</v>
      </c>
      <c r="I32" s="49" t="s">
        <v>66</v>
      </c>
      <c r="J32" s="52">
        <v>2.4</v>
      </c>
      <c r="K32" s="52">
        <f t="shared" si="3"/>
        <v>9.6999999999999993</v>
      </c>
    </row>
    <row r="33" spans="1:11">
      <c r="A33" s="49"/>
      <c r="B33" s="50">
        <f t="shared" si="2"/>
        <v>20500</v>
      </c>
      <c r="C33" s="50">
        <v>25000</v>
      </c>
      <c r="D33" s="51">
        <f t="shared" si="0"/>
        <v>4.5</v>
      </c>
      <c r="E33" s="68" t="s">
        <v>62</v>
      </c>
      <c r="F33" s="52">
        <v>5.5</v>
      </c>
      <c r="G33" s="49" t="s">
        <v>65</v>
      </c>
      <c r="H33" s="52">
        <v>1.8</v>
      </c>
      <c r="I33" s="49" t="s">
        <v>66</v>
      </c>
      <c r="J33" s="52">
        <v>2.4</v>
      </c>
      <c r="K33" s="52">
        <f t="shared" si="3"/>
        <v>9.6999999999999993</v>
      </c>
    </row>
    <row r="34" spans="1:11">
      <c r="A34" s="49"/>
      <c r="B34" s="50">
        <f t="shared" si="2"/>
        <v>25000</v>
      </c>
      <c r="C34" s="50">
        <v>25010</v>
      </c>
      <c r="D34" s="51">
        <f t="shared" si="0"/>
        <v>0.01</v>
      </c>
      <c r="E34" s="69" t="s">
        <v>59</v>
      </c>
      <c r="F34" s="52"/>
      <c r="G34" s="49"/>
      <c r="H34" s="52"/>
      <c r="I34" s="49"/>
      <c r="J34" s="52"/>
    </row>
    <row r="35" spans="1:11">
      <c r="A35" s="49"/>
      <c r="B35" s="50">
        <f t="shared" si="2"/>
        <v>25010</v>
      </c>
      <c r="C35" s="50">
        <v>25020</v>
      </c>
      <c r="D35" s="51">
        <f t="shared" si="0"/>
        <v>0.01</v>
      </c>
      <c r="E35" s="69" t="s">
        <v>60</v>
      </c>
      <c r="F35" s="52"/>
      <c r="G35" s="49"/>
      <c r="H35" s="52"/>
      <c r="I35" s="49"/>
      <c r="J35" s="52"/>
    </row>
    <row r="36" spans="1:11">
      <c r="A36" s="49"/>
      <c r="B36" s="50">
        <f t="shared" si="2"/>
        <v>25020</v>
      </c>
      <c r="C36" s="50">
        <v>27000</v>
      </c>
      <c r="D36" s="51">
        <f t="shared" si="0"/>
        <v>1.98</v>
      </c>
      <c r="E36" s="68" t="s">
        <v>62</v>
      </c>
      <c r="F36" s="52">
        <v>5.5</v>
      </c>
      <c r="G36" s="49" t="s">
        <v>65</v>
      </c>
      <c r="H36" s="52">
        <v>1.8</v>
      </c>
      <c r="I36" s="49" t="s">
        <v>66</v>
      </c>
      <c r="J36" s="52">
        <v>2.4</v>
      </c>
      <c r="K36" s="52">
        <f>F36+H36+J36</f>
        <v>9.6999999999999993</v>
      </c>
    </row>
    <row r="37" spans="1:11">
      <c r="A37" s="49"/>
      <c r="B37" s="50">
        <f t="shared" si="2"/>
        <v>27000</v>
      </c>
      <c r="C37" s="50">
        <v>27120</v>
      </c>
      <c r="D37" s="51">
        <f t="shared" si="0"/>
        <v>0.12</v>
      </c>
      <c r="E37" s="69" t="s">
        <v>57</v>
      </c>
      <c r="F37" s="52"/>
      <c r="G37" s="49"/>
      <c r="H37" s="52"/>
      <c r="I37" s="49"/>
      <c r="J37" s="52"/>
    </row>
    <row r="38" spans="1:11">
      <c r="A38" s="49"/>
      <c r="B38" s="50">
        <f t="shared" si="2"/>
        <v>27120</v>
      </c>
      <c r="C38" s="50">
        <v>27420</v>
      </c>
      <c r="D38" s="51">
        <f t="shared" si="0"/>
        <v>0.3</v>
      </c>
      <c r="E38" s="69" t="s">
        <v>58</v>
      </c>
      <c r="F38" s="52"/>
      <c r="G38" s="49"/>
      <c r="H38" s="52"/>
      <c r="I38" s="49"/>
      <c r="J38" s="52"/>
    </row>
    <row r="39" spans="1:11">
      <c r="A39" s="49"/>
      <c r="B39" s="50">
        <f t="shared" si="2"/>
        <v>27420</v>
      </c>
      <c r="C39" s="50">
        <v>27600</v>
      </c>
      <c r="D39" s="51">
        <f t="shared" si="0"/>
        <v>0.18</v>
      </c>
      <c r="E39" s="69" t="s">
        <v>50</v>
      </c>
      <c r="F39" s="52">
        <v>5.5</v>
      </c>
      <c r="G39" s="49" t="s">
        <v>65</v>
      </c>
      <c r="H39" s="52">
        <v>1.8</v>
      </c>
      <c r="I39" s="49" t="s">
        <v>66</v>
      </c>
      <c r="J39" s="52">
        <v>2.4</v>
      </c>
      <c r="K39" s="52">
        <f t="shared" ref="K39:K44" si="4">F39+H39+J39</f>
        <v>9.6999999999999993</v>
      </c>
    </row>
    <row r="40" spans="1:11">
      <c r="A40" s="49"/>
      <c r="B40" s="50">
        <f t="shared" si="2"/>
        <v>27600</v>
      </c>
      <c r="C40" s="50">
        <v>30000</v>
      </c>
      <c r="D40" s="51">
        <f t="shared" si="0"/>
        <v>2.4</v>
      </c>
      <c r="E40" s="68" t="s">
        <v>62</v>
      </c>
      <c r="F40" s="52">
        <v>5.5</v>
      </c>
      <c r="G40" s="49" t="s">
        <v>65</v>
      </c>
      <c r="H40" s="52">
        <v>1.8</v>
      </c>
      <c r="I40" s="49" t="s">
        <v>66</v>
      </c>
      <c r="J40" s="52">
        <v>2.4</v>
      </c>
      <c r="K40" s="52">
        <f t="shared" si="4"/>
        <v>9.6999999999999993</v>
      </c>
    </row>
    <row r="41" spans="1:11">
      <c r="A41" s="49"/>
      <c r="B41" s="50">
        <f t="shared" si="2"/>
        <v>30000</v>
      </c>
      <c r="C41" s="50">
        <v>35000</v>
      </c>
      <c r="D41" s="51">
        <f t="shared" si="0"/>
        <v>5</v>
      </c>
      <c r="E41" s="69" t="s">
        <v>49</v>
      </c>
      <c r="F41" s="52">
        <v>3.7</v>
      </c>
      <c r="G41" s="49" t="s">
        <v>65</v>
      </c>
      <c r="H41" s="52">
        <v>3.6</v>
      </c>
      <c r="I41" s="49" t="s">
        <v>66</v>
      </c>
      <c r="J41" s="52">
        <v>2.4</v>
      </c>
      <c r="K41" s="52">
        <f t="shared" si="4"/>
        <v>9.7000000000000011</v>
      </c>
    </row>
    <row r="42" spans="1:11">
      <c r="A42" s="49"/>
      <c r="B42" s="50">
        <f t="shared" si="2"/>
        <v>35000</v>
      </c>
      <c r="C42" s="50">
        <v>35500</v>
      </c>
      <c r="D42" s="51">
        <f t="shared" si="0"/>
        <v>0.5</v>
      </c>
      <c r="E42" s="69" t="s">
        <v>53</v>
      </c>
      <c r="F42" s="52">
        <v>10.3</v>
      </c>
      <c r="G42" s="49"/>
      <c r="H42" s="52"/>
      <c r="I42" s="49"/>
      <c r="J42" s="52"/>
    </row>
    <row r="43" spans="1:11">
      <c r="A43" s="49"/>
      <c r="B43" s="50">
        <f t="shared" si="2"/>
        <v>35500</v>
      </c>
      <c r="C43" s="50">
        <v>37000</v>
      </c>
      <c r="D43" s="51">
        <f t="shared" si="0"/>
        <v>1.5</v>
      </c>
      <c r="E43" s="69" t="s">
        <v>52</v>
      </c>
      <c r="F43" s="52">
        <v>7.3</v>
      </c>
      <c r="G43" s="49"/>
      <c r="H43" s="52"/>
      <c r="I43" s="49" t="s">
        <v>66</v>
      </c>
      <c r="J43" s="52">
        <v>2.4</v>
      </c>
      <c r="K43" s="52">
        <f t="shared" si="4"/>
        <v>9.6999999999999993</v>
      </c>
    </row>
    <row r="44" spans="1:11">
      <c r="A44" s="49"/>
      <c r="B44" s="50">
        <f t="shared" si="2"/>
        <v>37000</v>
      </c>
      <c r="C44" s="50">
        <v>50000</v>
      </c>
      <c r="D44" s="51">
        <f t="shared" si="0"/>
        <v>13</v>
      </c>
      <c r="E44" s="49" t="s">
        <v>86</v>
      </c>
      <c r="F44" s="52">
        <v>9.6999999999999993</v>
      </c>
      <c r="G44" s="49"/>
      <c r="H44" s="52"/>
      <c r="I44" s="49"/>
      <c r="J44" s="52"/>
      <c r="K44" s="52">
        <f t="shared" si="4"/>
        <v>9.6999999999999993</v>
      </c>
    </row>
    <row r="45" spans="1:11">
      <c r="A45" s="49"/>
      <c r="B45" s="50">
        <f t="shared" si="2"/>
        <v>50000</v>
      </c>
      <c r="C45" s="50">
        <v>50000</v>
      </c>
      <c r="D45" s="51">
        <f t="shared" si="0"/>
        <v>0</v>
      </c>
      <c r="E45" s="49"/>
      <c r="F45" s="52"/>
      <c r="G45" s="49"/>
      <c r="H45" s="52"/>
      <c r="I45" s="49"/>
      <c r="J45" s="52"/>
      <c r="K45" s="49"/>
    </row>
    <row r="46" spans="1:11">
      <c r="A46" s="49"/>
      <c r="B46" s="50">
        <f t="shared" si="2"/>
        <v>50000</v>
      </c>
      <c r="C46" s="50"/>
      <c r="D46" s="51">
        <f t="shared" si="0"/>
        <v>-50</v>
      </c>
      <c r="E46" s="49"/>
      <c r="F46" s="52"/>
      <c r="G46" s="49"/>
      <c r="H46" s="52"/>
      <c r="I46" s="49"/>
      <c r="J46" s="52"/>
      <c r="K46" s="49"/>
    </row>
    <row r="47" spans="1:11">
      <c r="A47" s="49"/>
      <c r="B47" s="50">
        <f t="shared" si="2"/>
        <v>0</v>
      </c>
      <c r="C47" s="50"/>
      <c r="D47" s="51">
        <f t="shared" si="0"/>
        <v>0</v>
      </c>
      <c r="E47" s="49"/>
      <c r="F47" s="52"/>
      <c r="G47" s="49"/>
      <c r="H47" s="52"/>
      <c r="I47" s="49"/>
      <c r="J47" s="52"/>
      <c r="K47" s="49"/>
    </row>
    <row r="48" spans="1:11">
      <c r="B48" s="48"/>
      <c r="C48" s="48"/>
    </row>
    <row r="49" spans="1:8">
      <c r="B49" s="48"/>
      <c r="C49" s="48"/>
    </row>
    <row r="50" spans="1:8">
      <c r="B50" s="48"/>
      <c r="C50" s="48"/>
    </row>
    <row r="51" spans="1:8" ht="15.75" thickBot="1">
      <c r="B51" s="48"/>
      <c r="C51" s="48"/>
    </row>
    <row r="52" spans="1:8" ht="20.25" thickBot="1">
      <c r="B52" s="48"/>
      <c r="C52" s="8"/>
      <c r="D52" s="9"/>
      <c r="E52" s="34" t="s">
        <v>4</v>
      </c>
      <c r="F52" s="78" t="s">
        <v>2</v>
      </c>
      <c r="G52" s="78"/>
      <c r="H52" s="34" t="s">
        <v>3</v>
      </c>
    </row>
    <row r="53" spans="1:8" ht="16.5" thickBot="1">
      <c r="B53" s="48"/>
      <c r="C53" s="5"/>
      <c r="D53" s="25" t="s">
        <v>25</v>
      </c>
      <c r="E53" s="26" t="s">
        <v>7</v>
      </c>
      <c r="F53" s="70">
        <f t="shared" ref="F53" si="5">G52</f>
        <v>0</v>
      </c>
      <c r="G53" s="71">
        <v>37000</v>
      </c>
      <c r="H53" s="75">
        <f>(G53-F53)/1000</f>
        <v>37</v>
      </c>
    </row>
    <row r="54" spans="1:8">
      <c r="B54" s="48"/>
      <c r="C54" s="48"/>
    </row>
    <row r="55" spans="1:8" ht="33" customHeight="1">
      <c r="A55" s="58" t="s">
        <v>68</v>
      </c>
      <c r="B55" s="84" t="s">
        <v>69</v>
      </c>
      <c r="C55" s="84"/>
      <c r="D55" s="84"/>
      <c r="E55" s="84"/>
      <c r="F55" s="58" t="s">
        <v>1</v>
      </c>
      <c r="G55" s="60" t="s">
        <v>70</v>
      </c>
      <c r="H55" s="59" t="s">
        <v>3</v>
      </c>
    </row>
    <row r="56" spans="1:8">
      <c r="A56" s="49"/>
      <c r="B56" s="82" t="s">
        <v>77</v>
      </c>
      <c r="C56" s="82"/>
      <c r="D56" s="82"/>
      <c r="E56" s="82"/>
      <c r="F56" s="52">
        <v>5.5</v>
      </c>
      <c r="G56" s="49" t="s">
        <v>85</v>
      </c>
      <c r="H56" s="51">
        <v>0.5</v>
      </c>
    </row>
    <row r="57" spans="1:8">
      <c r="A57" s="49"/>
      <c r="B57" s="82" t="s">
        <v>78</v>
      </c>
      <c r="C57" s="82"/>
      <c r="D57" s="82"/>
      <c r="E57" s="82"/>
      <c r="F57" s="52">
        <v>3.7</v>
      </c>
      <c r="G57" s="49" t="s">
        <v>85</v>
      </c>
      <c r="H57" s="51">
        <v>5</v>
      </c>
    </row>
    <row r="58" spans="1:8">
      <c r="A58" s="49"/>
      <c r="B58" s="82" t="s">
        <v>79</v>
      </c>
      <c r="C58" s="82"/>
      <c r="D58" s="82"/>
      <c r="E58" s="82"/>
      <c r="F58" s="52">
        <v>5.5</v>
      </c>
      <c r="G58" s="49" t="s">
        <v>85</v>
      </c>
      <c r="H58" s="51">
        <v>0.5</v>
      </c>
    </row>
    <row r="59" spans="1:8">
      <c r="A59" s="49"/>
      <c r="B59" s="82" t="s">
        <v>80</v>
      </c>
      <c r="C59" s="82"/>
      <c r="D59" s="82"/>
      <c r="E59" s="82"/>
      <c r="F59" s="52">
        <v>5.5</v>
      </c>
      <c r="G59" s="49" t="s">
        <v>85</v>
      </c>
      <c r="H59" s="51">
        <v>0.18</v>
      </c>
    </row>
    <row r="60" spans="1:8">
      <c r="A60" s="49"/>
      <c r="B60" s="82" t="s">
        <v>75</v>
      </c>
      <c r="C60" s="82"/>
      <c r="D60" s="82"/>
      <c r="E60" s="82"/>
      <c r="F60" s="52">
        <v>5.5</v>
      </c>
      <c r="G60" s="49" t="s">
        <v>85</v>
      </c>
      <c r="H60" s="51">
        <v>28.074000000000002</v>
      </c>
    </row>
    <row r="61" spans="1:8">
      <c r="A61" s="49"/>
      <c r="B61" s="82" t="s">
        <v>73</v>
      </c>
      <c r="C61" s="82"/>
      <c r="D61" s="82"/>
      <c r="E61" s="82"/>
      <c r="F61" s="52">
        <v>7.3</v>
      </c>
      <c r="G61" s="49" t="s">
        <v>85</v>
      </c>
      <c r="H61" s="51">
        <v>1.5</v>
      </c>
    </row>
    <row r="62" spans="1:8">
      <c r="A62" s="49"/>
      <c r="B62" s="98" t="s">
        <v>87</v>
      </c>
      <c r="C62" s="99"/>
      <c r="D62" s="99"/>
      <c r="E62" s="100"/>
      <c r="F62" s="52"/>
      <c r="G62" s="49" t="s">
        <v>85</v>
      </c>
      <c r="H62" s="101">
        <v>13</v>
      </c>
    </row>
    <row r="63" spans="1:8">
      <c r="A63" s="49"/>
      <c r="B63" s="82" t="s">
        <v>74</v>
      </c>
      <c r="C63" s="82"/>
      <c r="D63" s="82"/>
      <c r="E63" s="82"/>
      <c r="F63" s="52">
        <v>10.3</v>
      </c>
      <c r="G63" s="49" t="s">
        <v>85</v>
      </c>
      <c r="H63" s="51">
        <v>0.5</v>
      </c>
    </row>
    <row r="64" spans="1:8">
      <c r="A64" s="49"/>
      <c r="B64" s="82" t="s">
        <v>57</v>
      </c>
      <c r="C64" s="82"/>
      <c r="D64" s="82"/>
      <c r="E64" s="82"/>
      <c r="F64" s="52">
        <v>10.25</v>
      </c>
      <c r="G64" s="49"/>
      <c r="H64" s="51">
        <v>0.21</v>
      </c>
    </row>
    <row r="65" spans="1:8">
      <c r="A65" s="49"/>
      <c r="B65" s="82" t="s">
        <v>58</v>
      </c>
      <c r="C65" s="82"/>
      <c r="D65" s="82"/>
      <c r="E65" s="82"/>
      <c r="F65" s="52">
        <v>9.24</v>
      </c>
      <c r="G65" s="49"/>
      <c r="H65" s="51">
        <v>0.5</v>
      </c>
    </row>
    <row r="66" spans="1:8">
      <c r="A66" s="49"/>
      <c r="B66" s="82" t="s">
        <v>59</v>
      </c>
      <c r="C66" s="82"/>
      <c r="D66" s="82"/>
      <c r="E66" s="82"/>
      <c r="F66" s="52">
        <v>10.25</v>
      </c>
      <c r="G66" s="49"/>
      <c r="H66" s="51">
        <v>1.6E-2</v>
      </c>
    </row>
    <row r="67" spans="1:8">
      <c r="A67" s="49"/>
      <c r="B67" s="82" t="s">
        <v>60</v>
      </c>
      <c r="C67" s="82"/>
      <c r="D67" s="82"/>
      <c r="E67" s="82"/>
      <c r="F67" s="52">
        <v>9.24</v>
      </c>
      <c r="G67" s="49"/>
      <c r="H67" s="51">
        <v>0.02</v>
      </c>
    </row>
    <row r="68" spans="1:8">
      <c r="A68" s="61"/>
      <c r="B68" s="90"/>
      <c r="C68" s="91"/>
      <c r="D68" s="91"/>
      <c r="E68" s="92"/>
      <c r="F68" s="62"/>
      <c r="G68" s="61"/>
      <c r="H68" s="63"/>
    </row>
    <row r="69" spans="1:8" s="73" customFormat="1" ht="30" customHeight="1">
      <c r="A69" s="58"/>
      <c r="B69" s="89" t="s">
        <v>81</v>
      </c>
      <c r="C69" s="89"/>
      <c r="D69" s="89"/>
      <c r="E69" s="89"/>
      <c r="F69" s="72">
        <v>10.3</v>
      </c>
      <c r="G69" s="58"/>
      <c r="H69" s="74">
        <f>SUBTOTAL(9,H56:H67)</f>
        <v>50.000000000000007</v>
      </c>
    </row>
    <row r="70" spans="1:8">
      <c r="A70" s="49"/>
      <c r="B70" s="85"/>
      <c r="C70" s="85"/>
      <c r="D70" s="85"/>
      <c r="E70" s="85"/>
      <c r="F70" s="52"/>
      <c r="G70" s="49"/>
      <c r="H70" s="51"/>
    </row>
    <row r="71" spans="1:8">
      <c r="A71" s="49"/>
      <c r="B71" s="86" t="s">
        <v>61</v>
      </c>
      <c r="C71" s="87"/>
      <c r="D71" s="87"/>
      <c r="E71" s="88"/>
      <c r="F71" s="52"/>
      <c r="G71" s="49"/>
      <c r="H71" s="51"/>
    </row>
    <row r="72" spans="1:8">
      <c r="A72" s="49"/>
      <c r="B72" s="64" t="s">
        <v>88</v>
      </c>
      <c r="C72" s="65"/>
      <c r="D72" s="65"/>
      <c r="E72" s="66"/>
      <c r="F72" s="52"/>
      <c r="G72" s="49"/>
      <c r="H72" s="51"/>
    </row>
    <row r="73" spans="1:8">
      <c r="A73" s="49"/>
      <c r="B73" s="64"/>
      <c r="C73" s="65"/>
      <c r="D73" s="65"/>
      <c r="E73" s="66"/>
      <c r="F73" s="52"/>
      <c r="G73" s="49"/>
      <c r="H73" s="51"/>
    </row>
    <row r="74" spans="1:8">
      <c r="A74" s="49"/>
      <c r="B74" s="64" t="s">
        <v>88</v>
      </c>
      <c r="C74" s="65"/>
      <c r="D74" s="65"/>
      <c r="E74" s="66"/>
      <c r="F74" s="52"/>
      <c r="G74" s="49"/>
      <c r="H74" s="51"/>
    </row>
    <row r="75" spans="1:8">
      <c r="A75" s="49"/>
      <c r="B75" s="64"/>
      <c r="C75" s="65"/>
      <c r="D75" s="65"/>
      <c r="E75" s="66"/>
      <c r="F75" s="52"/>
      <c r="G75" s="49"/>
      <c r="H75" s="51"/>
    </row>
    <row r="76" spans="1:8">
      <c r="A76" s="49"/>
      <c r="B76" s="64"/>
      <c r="C76" s="65"/>
      <c r="D76" s="65"/>
      <c r="E76" s="66"/>
      <c r="F76" s="52"/>
      <c r="G76" s="49"/>
      <c r="H76" s="51"/>
    </row>
    <row r="77" spans="1:8">
      <c r="A77" s="49"/>
      <c r="B77" s="64"/>
      <c r="C77" s="65"/>
      <c r="D77" s="65"/>
      <c r="E77" s="66"/>
      <c r="F77" s="52"/>
      <c r="G77" s="49"/>
      <c r="H77" s="51"/>
    </row>
    <row r="78" spans="1:8">
      <c r="A78" s="49"/>
      <c r="B78" s="85"/>
      <c r="C78" s="85"/>
      <c r="D78" s="85"/>
      <c r="E78" s="85"/>
      <c r="F78" s="52"/>
      <c r="G78" s="49"/>
      <c r="H78" s="51"/>
    </row>
    <row r="79" spans="1:8">
      <c r="A79" s="49"/>
      <c r="B79" s="82" t="s">
        <v>71</v>
      </c>
      <c r="C79" s="82"/>
      <c r="D79" s="82"/>
      <c r="E79" s="82"/>
      <c r="F79" s="52">
        <v>1.8</v>
      </c>
      <c r="G79" s="49" t="s">
        <v>76</v>
      </c>
      <c r="H79" s="51">
        <v>29.234000000000002</v>
      </c>
    </row>
    <row r="80" spans="1:8">
      <c r="A80" s="49"/>
      <c r="B80" s="82" t="s">
        <v>72</v>
      </c>
      <c r="C80" s="82"/>
      <c r="D80" s="82"/>
      <c r="E80" s="82"/>
      <c r="F80" s="52">
        <v>3.7</v>
      </c>
      <c r="G80" s="49" t="s">
        <v>76</v>
      </c>
      <c r="H80" s="51">
        <v>5</v>
      </c>
    </row>
    <row r="81" spans="1:8">
      <c r="A81" s="49"/>
      <c r="B81" s="86" t="s">
        <v>82</v>
      </c>
      <c r="C81" s="87"/>
      <c r="D81" s="87"/>
      <c r="E81" s="88"/>
      <c r="F81" s="52"/>
      <c r="G81" s="49"/>
      <c r="H81" s="51"/>
    </row>
    <row r="82" spans="1:8">
      <c r="A82" s="49"/>
      <c r="B82" s="81" t="s">
        <v>83</v>
      </c>
      <c r="C82" s="81"/>
      <c r="D82" s="81"/>
      <c r="E82" s="81"/>
      <c r="F82" s="49"/>
      <c r="G82" s="49"/>
      <c r="H82" s="49"/>
    </row>
    <row r="83" spans="1:8">
      <c r="A83" s="49"/>
      <c r="B83" s="82" t="s">
        <v>84</v>
      </c>
      <c r="C83" s="82"/>
      <c r="D83" s="82"/>
      <c r="E83" s="82"/>
      <c r="F83" s="49"/>
      <c r="G83" s="49"/>
      <c r="H83" s="49"/>
    </row>
  </sheetData>
  <autoFilter ref="A21:K47">
    <filterColumn colId="1" showButton="0"/>
    <filterColumn colId="6" showButton="0"/>
    <filterColumn colId="7" showButton="0"/>
    <filterColumn colId="8" showButton="0"/>
  </autoFilter>
  <mergeCells count="38">
    <mergeCell ref="A1:H1"/>
    <mergeCell ref="G21:J21"/>
    <mergeCell ref="A21:A22"/>
    <mergeCell ref="B21:C22"/>
    <mergeCell ref="D21:D22"/>
    <mergeCell ref="F21:F22"/>
    <mergeCell ref="A2:A3"/>
    <mergeCell ref="B2:C3"/>
    <mergeCell ref="D2:D3"/>
    <mergeCell ref="E2:E3"/>
    <mergeCell ref="F2:F3"/>
    <mergeCell ref="G2:J2"/>
    <mergeCell ref="E21:E22"/>
    <mergeCell ref="B59:E59"/>
    <mergeCell ref="F52:G52"/>
    <mergeCell ref="B78:E78"/>
    <mergeCell ref="B81:E81"/>
    <mergeCell ref="B71:E71"/>
    <mergeCell ref="B69:E69"/>
    <mergeCell ref="B70:E70"/>
    <mergeCell ref="B68:E68"/>
    <mergeCell ref="B62:E62"/>
    <mergeCell ref="B82:E82"/>
    <mergeCell ref="B83:E83"/>
    <mergeCell ref="K21:K22"/>
    <mergeCell ref="B79:E79"/>
    <mergeCell ref="B60:E60"/>
    <mergeCell ref="B57:E57"/>
    <mergeCell ref="B67:E67"/>
    <mergeCell ref="B80:E80"/>
    <mergeCell ref="B61:E61"/>
    <mergeCell ref="B63:E63"/>
    <mergeCell ref="B64:E64"/>
    <mergeCell ref="B65:E65"/>
    <mergeCell ref="B66:E66"/>
    <mergeCell ref="B55:E55"/>
    <mergeCell ref="B56:E56"/>
    <mergeCell ref="B58:E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2. Length Detail 1</vt:lpstr>
      <vt:lpstr>2. Length Detail</vt:lpstr>
      <vt:lpstr>Inventory System</vt:lpstr>
      <vt:lpstr>'2. Length Detail'!Print_Area</vt:lpstr>
      <vt:lpstr>'2. Length Detail 1'!Print_Area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eepd1</dc:creator>
  <cp:keywords/>
  <dc:description/>
  <cp:lastModifiedBy>eepd1</cp:lastModifiedBy>
  <cp:lastPrinted>2020-01-06T04:58:16Z</cp:lastPrinted>
  <dcterms:created xsi:type="dcterms:W3CDTF">2019-10-29T10:05:05Z</dcterms:created>
  <dcterms:modified xsi:type="dcterms:W3CDTF">2020-03-02T04:43:52Z</dcterms:modified>
  <cp:category/>
</cp:coreProperties>
</file>