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14355" windowHeight="5190"/>
  </bookViews>
  <sheets>
    <sheet name=" July-December (2019)" sheetId="4" r:id="rId1"/>
    <sheet name="Sheet1" sheetId="3" r:id="rId2"/>
  </sheets>
  <definedNames>
    <definedName name="_xlnm.Print_Titles" localSheetId="0">' July-December (2019)'!$4:$6</definedName>
  </definedNames>
  <calcPr calcId="124519"/>
</workbook>
</file>

<file path=xl/calcChain.xml><?xml version="1.0" encoding="utf-8"?>
<calcChain xmlns="http://schemas.openxmlformats.org/spreadsheetml/2006/main">
  <c r="F52" i="4"/>
  <c r="F51"/>
  <c r="M22"/>
  <c r="I22"/>
  <c r="M21"/>
  <c r="I21"/>
  <c r="M20"/>
  <c r="I20"/>
  <c r="M17"/>
  <c r="I17"/>
  <c r="M16"/>
  <c r="I16"/>
  <c r="M15"/>
  <c r="I15"/>
  <c r="M14"/>
  <c r="I14"/>
  <c r="M13"/>
  <c r="I13"/>
  <c r="I12"/>
</calcChain>
</file>

<file path=xl/comments1.xml><?xml version="1.0" encoding="utf-8"?>
<comments xmlns="http://schemas.openxmlformats.org/spreadsheetml/2006/main">
  <authors>
    <author>Office</author>
  </authors>
  <commentList>
    <comment ref="A46" authorId="0">
      <text>
        <r>
          <rPr>
            <b/>
            <sz val="9"/>
            <color indexed="81"/>
            <rFont val="Tahoma"/>
            <family val="2"/>
          </rPr>
          <t>Office: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<sst xmlns="http://schemas.openxmlformats.org/spreadsheetml/2006/main" count="162" uniqueCount="124">
  <si>
    <t>কার্যক্রম</t>
  </si>
  <si>
    <t>একক</t>
  </si>
  <si>
    <t>[১.২] মৎস্য আবাসস্থল উন্নয়ন</t>
  </si>
  <si>
    <t>[১.৩] বিল নার্সারি স্থাপন</t>
  </si>
  <si>
    <t>[১.৪] উন্মুক্ত জলাশয়ে পোনা মাছ অবমুক্তকরণ</t>
  </si>
  <si>
    <t>[১.১.১] স্থাপিত প্রদর্শনী খামার</t>
  </si>
  <si>
    <t>[১.২.১] উন্নয়নকৃত এলাকা</t>
  </si>
  <si>
    <t>[১.৩.১] স্থাপিত বিল নার্সারি</t>
  </si>
  <si>
    <t>[১.৪.১] অবমুক্তকৃত পোনার পরিমাণ</t>
  </si>
  <si>
    <t>[১.৫.১] পরামর্শ প্রদানকৃত সুফলভোগী</t>
  </si>
  <si>
    <t>আয়তন (হেক্টর)</t>
  </si>
  <si>
    <t>পরিমাণ (মে.টন)</t>
  </si>
  <si>
    <t>সংখ্যা</t>
  </si>
  <si>
    <t xml:space="preserve">কর্মসম্পাদন
সূচক
</t>
  </si>
  <si>
    <t>কৌশলগত উদ্দেশ্য</t>
  </si>
  <si>
    <t>তারিখ</t>
  </si>
  <si>
    <t>%</t>
  </si>
  <si>
    <t>মন্তব্য</t>
  </si>
  <si>
    <t xml:space="preserve">  </t>
  </si>
  <si>
    <t xml:space="preserve">[১] টেকসই সংরক্ষণ ও ব্যবস্থাপনার মাধ্যমে মৎস্যসম্পদের উৎপাদন ও উৎপাদনশীলতা বৃদ্ধি
</t>
  </si>
  <si>
    <t>সংখ্যা (লক্ষ)</t>
  </si>
  <si>
    <t>[১.৬] মৎস্য হ্যাচারি নিবন্ধন ও নবায়ন</t>
  </si>
  <si>
    <t>[১.৬.১] নিবন্ধনকৃত ও নবায়নকৃত হ্যাচারি</t>
  </si>
  <si>
    <t xml:space="preserve">সংখ্যা
(লক্ষ)
</t>
  </si>
  <si>
    <t xml:space="preserve">[১.১] প্রদর্শনী মৎস্য খামার স্থাপন </t>
  </si>
  <si>
    <t xml:space="preserve">[১.৫] মৎস্যচাষি, মৎস্যজীবী ও উদ্যোক্তাকে পরামর্শ প্রদান </t>
  </si>
  <si>
    <t xml:space="preserve"> </t>
  </si>
  <si>
    <t>[১.13] মৎস্য খাদ্য মান পরীক্ষা</t>
  </si>
  <si>
    <t>[১.13.১] পরীক্ষিত খাদ্য নমুনা</t>
  </si>
  <si>
    <t>[১.14] মাছের অভয়াশ্রম স্থাপন ও রক্ষণাবেক্ষণ</t>
  </si>
  <si>
    <t>[১.14.১] ব্যবস্থাপনার আওতাধীন অভয়াশ্রম</t>
  </si>
  <si>
    <t>[১.15] মৎস্যসম্পদ উন্নয়নে আইন বাস্তবায়ন</t>
  </si>
  <si>
    <t>[১.15.১] পরিচালিত অভিযান</t>
  </si>
  <si>
    <t>মোট</t>
  </si>
  <si>
    <t>মেোট</t>
  </si>
  <si>
    <t>সর্বমোট</t>
  </si>
  <si>
    <t>[২.3.১] প্রশিক্ষণপ্রাপ্ত সুফলভোগী</t>
  </si>
  <si>
    <t xml:space="preserve">[৩] মৎস্য রোগ প্রতিরোধ ও নিয়ন্ত্রণ </t>
  </si>
  <si>
    <t>[৩.১] রোগ প্রতিরোধ ও নিয়ন্ত্রণে পরিদর্শন ও পরামর্শ প্রদান</t>
  </si>
  <si>
    <t>[৩.১.১] পরামর্শ প্রদানকৃত মৎস্যচাষি</t>
  </si>
  <si>
    <t>বার্ষিক কর্মসম্পাদন চুক্তির আওতায় সম্পাদিত কার্যক্রমের ত্রৈমাসিক মূল্যায়ন প্রতিবেদন</t>
  </si>
  <si>
    <t>প্রতিবেদনাধীন বছরে (২০১৯-২০) অর্জন</t>
  </si>
  <si>
    <t>কৌশলগত উদ্দেশ্যের মান</t>
  </si>
  <si>
    <t>(জুলাই-সেপ্টেম্বর)</t>
  </si>
  <si>
    <t>(অক্টোবর-ডিসেম্বর)</t>
  </si>
  <si>
    <t>জানুয়ারী-মার্চ)</t>
  </si>
  <si>
    <t>এপ্রিল-জুন)</t>
  </si>
  <si>
    <t>ক্রমপুঞ্জিত অর্জন (শতাংশে)</t>
  </si>
  <si>
    <t xml:space="preserve">কর্মসম্পাদন
সূচকের মান 
</t>
  </si>
  <si>
    <t xml:space="preserve">ক্রমপুঞ্জিত অর্জন </t>
  </si>
  <si>
    <t>মৎস্য অধিদপ্তরের কৌশলগত উদ্দেশ্যসমূহ</t>
  </si>
  <si>
    <t>[১.19] বছর ব্যাপী বিশেষ মৎস্য সেবা প্রদান(প্রতি মাসে একটি)</t>
  </si>
  <si>
    <t>[১.1৯.১] পানির নমুনা পরীক্ষণপূর্বক প্রদানকৃত পরামর্শ ও অবহিতকরণকৃত মৎস্য বিষয়ক এ্যাপস</t>
  </si>
  <si>
    <t>[৩] মানবসম্পদ উন্নয়ন ও কর্মসংস্থানের  সুযোগ সৃষ্টি</t>
  </si>
  <si>
    <t>[৩.১] মৎস্য আবাসস্থল উন্নয়ন ও ব্যবস্থাপনায় সুফলভোগী সম্পৃক্তকরণ</t>
  </si>
  <si>
    <t>[৩.১.১] সম্পৃক্ত সুফলভোগী</t>
  </si>
  <si>
    <t>[৩.3] মৎস্যচাষি, মৎস্যজীবী ও অন্যান্য সুফলভোগীদের প্রশিক্ষণ প্রদান</t>
  </si>
  <si>
    <t>[১.১৬] জলবায়ু সহনশীল মৎস্যচাষ প্রযুক্তির  সম্প্রসারণ</t>
  </si>
  <si>
    <t>[১.১৬.১] সম্প্রসারিত প্রযুক্তি</t>
  </si>
  <si>
    <t xml:space="preserve">সংখ্যা </t>
  </si>
  <si>
    <t xml:space="preserve"> আব্যশিক কৌশলগত উদ্দেশ্যসমূহ</t>
  </si>
  <si>
    <t>[১] দাপ্তরিক কর্মকান্ডে স্বচ্ছতাবৃদ্ধি ও জবাবদিহিতা নিশ্চিতকরণ</t>
  </si>
  <si>
    <t>[১.১] বার্ষিক কর্মসম্পাদন চুক্তি বাস্তবায়ন</t>
  </si>
  <si>
    <t>[১.১.১] সরকারি কর্মসম্পাদন ব্যবস্থাপনা পদ্ধতিসহ অন্যান্য বিষয়ে কর্মকর্তা/কর্মচারীদের জন্য প্রশিক্ষণ আয়োজিত</t>
  </si>
  <si>
    <t>জনঘন্টা</t>
  </si>
  <si>
    <t>[১.১.২] এপিএ টিমের মাসিক সভার সিদ্ধান্ত বাস্তবায়িত</t>
  </si>
  <si>
    <t>[১.১.৩] ২০১৮-১৯ অর্থবছরের বার্ষিক কর্মসম্পাদন চুক্তির মূল্যায়ন প্রতিবেদন উর্ধ্বতন কতৃপক্ষের নিকট দাখিল</t>
  </si>
  <si>
    <t>২৪ জুলাই, ২০১৯</t>
  </si>
  <si>
    <t xml:space="preserve">[১.১.৪] ২০১৯-২০ অর্থবছরের বার্ষিক কর্মসম্পাদন চুক্তির অর্ধ-বার্ষিক মূল্যায়ন প্রতিবেদন উর্ধ্বতন কতৃপক্ষের নিকট দাখিল </t>
  </si>
  <si>
    <t>[১.২] জাতীয় শুদ্ধাচার কৌশল ও তথ্য অধিকার বাস্তবায়ন</t>
  </si>
  <si>
    <t>[১.২.১] জাতীয় শুদ্ধাচার কর্মপরিকল্পনা বাস্তবায়িত</t>
  </si>
  <si>
    <t>[১.৩] অভিযোগ প্রতিকার ব্যবস্থা বাস্তবায়ন</t>
  </si>
  <si>
    <t>[১.৩.১] নির্দিষ্ট সময়ের মধ্যে অভিযোগ নিষ্পত্তিকৃত</t>
  </si>
  <si>
    <t>১৩ জানুয়ারি, ২০২০</t>
  </si>
  <si>
    <t>[১.৩.২] অভিযোগ নিষ্পত্তি সংক্রান্ত মাসিক প্রতিবেদন উর্ধ্বতন অফিসে দাখিলকৃত</t>
  </si>
  <si>
    <t>[১.৪] সেবা প্রদান প্রতিশ্রুতি হালনাগাদকরণ ও বাস্তবায়ন</t>
  </si>
  <si>
    <t>[১.৪.১] সেবা প্রদান প্রতিশ্রুতি হালনাগাদকৃত</t>
  </si>
  <si>
    <t>[১.৪.২] নির্ধারিত সময়ে ত্রৈমাসিক বাস্তবায়ন প্রতিবেদন উর্ধ্বতন অফিসে দাখিলকৃত</t>
  </si>
  <si>
    <t>[১.৪.৩] সেবাগ্রহীতাদের মতামত পরিবীক্ষণ ব্যবস্থা চালুকৃত</t>
  </si>
  <si>
    <t>৩১ ডিসেম্বর, ২০১৯</t>
  </si>
  <si>
    <t>[২.১] ই-ফাইলিং পদ্ধতি বাস্তবায়ন</t>
  </si>
  <si>
    <t>[২] কর্মসম্পাদনে গতিশীলতা আনয়ন ও সেবার মান বৃদ্ধি</t>
  </si>
  <si>
    <t>[২.১.১] সকল  শাখায় ই-নথি ব্যবহার</t>
  </si>
  <si>
    <t>[২.১.২] ই-ফাইলে নথি নিষ্পত্তিকৃত</t>
  </si>
  <si>
    <t>[২.১.৩] ই-ফাইলে পত্র জারিকৃত</t>
  </si>
  <si>
    <t>[২.২] উদ্ভাবনী উদ্যোগ/ ক্ষুদ্র উন্নয়ন প্রকল্প বাস্তবায়ন</t>
  </si>
  <si>
    <t>[২.২.১] ন্যূনতম একটি উদ্ভাবনী উদ্যোগ/ ক্ষুদ্র উন্নয়ন প্রকল্প চালুকৃত</t>
  </si>
  <si>
    <t>১১ মার্চ, ২০২০</t>
  </si>
  <si>
    <t>[২.৩] পিআরএল শুরুর ২ মাস পূর্বে সংশ্লিষ্ট কর্মচারীর পিআরএল ও ছুটি নগদায়নপত্র জারি করা</t>
  </si>
  <si>
    <t xml:space="preserve">[২.৩.১] পিআরএল আদেশ জারিকৃত </t>
  </si>
  <si>
    <t>[২.৩.২] ছুটি নগদায়ন  পত্র জারিকৃত</t>
  </si>
  <si>
    <t>[২.৪] তথ্য বাতায়ন হালনাগাদকরণ</t>
  </si>
  <si>
    <t>[২.৪.১] অফিসের সকল তথ্য হালনাগাদকৃত</t>
  </si>
  <si>
    <t>[৩] আর্থিক ও সম্পদ ব্যবস্থাপনার উন্নয়ন</t>
  </si>
  <si>
    <t>[৩.১] বাজেট বাস্তবায়নে উন্নয়ন</t>
  </si>
  <si>
    <t>[৩.১.১] বাজেট বাস্তবায়ন পরিকল্পনা প্রণীত</t>
  </si>
  <si>
    <t>১৬ আগস্ট, ২০১৯</t>
  </si>
  <si>
    <t>[৩.১.২] ত্রৈমাসিক বাজেট বাস্তবায়ন প্রতিবেদন দাখিলকৃত</t>
  </si>
  <si>
    <t xml:space="preserve">[৩.২] স্থাবর ও অস্থাবর সম্পত্তির হালনাগাদ তালিকা প্রস্তুত করা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</si>
  <si>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[৩.২.১] স্থাবর সম্পত্তির তালিকা হালনাগাদকৃত</t>
  </si>
  <si>
    <t>[৩.২.২] অস্থাবর সম্পত্তির তালিকা হালনাগাদকৃত</t>
  </si>
  <si>
    <t>০৩ ফেব্রুয়ারি, ২০২০</t>
  </si>
  <si>
    <t>[৩.৩] অডিট আপত্তি নিষ্পত্তি কার্যক্রমের উন্নয়ন</t>
  </si>
  <si>
    <t xml:space="preserve">[৩.৩.১] ব্রডসীট জবাব প্রেরিত
</t>
  </si>
  <si>
    <t>[৩.৩.২] অডিট আপত্তি নিষ্পত্তিকৃত</t>
  </si>
  <si>
    <t xml:space="preserve">[৩.৪] ইন্টারনেট বিলসহ ইউটিলিটি  বিল পরিশোধ 
</t>
  </si>
  <si>
    <t>[৩.৪.১] বিসিসি/ বিটিসিএল এর ইন্টারনেট বিল পরিশোধিত</t>
  </si>
  <si>
    <t>[৩.৪.২] টেলিফোন বিল পরিশোধিত</t>
  </si>
  <si>
    <t>[৩.৪.৩] বিদ্যুৎ বিল পরিশোধিত</t>
  </si>
  <si>
    <t>মার্চ-জুন ২০২০ এ বাস্তবায়নযোগ্য</t>
  </si>
  <si>
    <t xml:space="preserve">বরাদ্দ সাপেক্ষে </t>
  </si>
  <si>
    <t>প্রক্রিয়াধীন</t>
  </si>
  <si>
    <t>২০২০ সালে বাস্তবায়নযোগ্য</t>
  </si>
  <si>
    <t>প্রশিক্ষণ সূচীসহ উপস্থিতির তালিকা সংযুক্ত করা হলো</t>
  </si>
  <si>
    <t xml:space="preserve">সভার রেজুলেশন সংযুক্ত করা হলো </t>
  </si>
  <si>
    <t>বিভাগঃ রাজশাহী</t>
  </si>
  <si>
    <t>কর্মপরিকল্পনা ও প্রতিবেদন সংযুক্ত করা হলো</t>
  </si>
  <si>
    <t>(মোঃ আবু সামা</t>
  </si>
  <si>
    <t>উপজেলা মৎস্য অফিসার</t>
  </si>
  <si>
    <t>লালপুর নাটোর</t>
  </si>
  <si>
    <t>প্রতিবেদনাধীন ত্রৈমাস : জুলাই-সেপ্টেম্বর ২০২০</t>
  </si>
  <si>
    <t>অর্থ বছর:২০২০-২১</t>
  </si>
  <si>
    <t>লক্ষ্যমাত্রা/  নির্ণায়ক:   ২০২০-২১</t>
  </si>
  <si>
    <t>দপ্তরঃ উপজেলা মৎস্য দপ্তর, লালপুর, নাটোর</t>
  </si>
</sst>
</file>

<file path=xl/styles.xml><?xml version="1.0" encoding="utf-8"?>
<styleSheet xmlns="http://schemas.openxmlformats.org/spreadsheetml/2006/main">
  <numFmts count="5">
    <numFmt numFmtId="164" formatCode="[$-5000445]0"/>
    <numFmt numFmtId="165" formatCode="[$-5000445]0.0"/>
    <numFmt numFmtId="166" formatCode="[$-5000445]0.00"/>
    <numFmt numFmtId="167" formatCode="[$-5000445]0.#"/>
    <numFmt numFmtId="168" formatCode="0.0"/>
  </numFmts>
  <fonts count="17">
    <font>
      <sz val="11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Calibri"/>
      <family val="2"/>
      <scheme val="minor"/>
    </font>
    <font>
      <sz val="11"/>
      <name val="Nikosh"/>
    </font>
    <font>
      <sz val="14"/>
      <name val="Nikosh"/>
    </font>
    <font>
      <b/>
      <sz val="11"/>
      <name val="Nikosh"/>
    </font>
    <font>
      <sz val="14"/>
      <color theme="1"/>
      <name val="NikoshBAN"/>
    </font>
    <font>
      <sz val="14"/>
      <color theme="1"/>
      <name val="Calibri"/>
      <family val="2"/>
      <scheme val="minor"/>
    </font>
    <font>
      <sz val="11"/>
      <color theme="1"/>
      <name val="Nikosh"/>
    </font>
    <font>
      <sz val="10"/>
      <color theme="1"/>
      <name val="NikoshBAN"/>
    </font>
    <font>
      <b/>
      <sz val="11"/>
      <color theme="1"/>
      <name val="NikoshBAN"/>
    </font>
    <font>
      <sz val="11"/>
      <color rgb="FF000000"/>
      <name val="NikoshBAN"/>
    </font>
    <font>
      <sz val="10"/>
      <color rgb="FF000000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6">
    <xf numFmtId="0" fontId="0" fillId="0" borderId="0" xfId="0"/>
    <xf numFmtId="165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0" fillId="0" borderId="0" xfId="0" applyFill="1" applyAlignment="1"/>
    <xf numFmtId="2" fontId="13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9" fontId="6" fillId="0" borderId="0" xfId="1" applyFont="1" applyFill="1" applyBorder="1" applyAlignment="1"/>
    <xf numFmtId="0" fontId="8" fillId="0" borderId="0" xfId="0" applyFont="1" applyFill="1"/>
    <xf numFmtId="0" fontId="0" fillId="0" borderId="0" xfId="0" applyFill="1"/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/>
    <xf numFmtId="9" fontId="5" fillId="0" borderId="6" xfId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3" fillId="0" borderId="5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justify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168" fontId="1" fillId="0" borderId="1" xfId="0" applyNumberFormat="1" applyFont="1" applyFill="1" applyBorder="1" applyAlignment="1">
      <alignment horizontal="center" vertical="top" wrapText="1"/>
    </xf>
    <xf numFmtId="167" fontId="10" fillId="0" borderId="1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9" fontId="6" fillId="0" borderId="0" xfId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9" fontId="5" fillId="0" borderId="1" xfId="1" applyFont="1" applyFill="1" applyBorder="1" applyAlignment="1">
      <alignment horizontal="center"/>
    </xf>
    <xf numFmtId="9" fontId="5" fillId="0" borderId="6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9" fontId="3" fillId="0" borderId="1" xfId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9" fontId="7" fillId="0" borderId="1" xfId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9" fontId="5" fillId="0" borderId="6" xfId="1" applyFont="1" applyFill="1" applyBorder="1" applyAlignment="1">
      <alignment horizontal="center" vertical="center"/>
    </xf>
    <xf numFmtId="9" fontId="5" fillId="0" borderId="6" xfId="1" applyFont="1" applyFill="1" applyBorder="1" applyAlignment="1">
      <alignment horizontal="left" vertical="center"/>
    </xf>
    <xf numFmtId="9" fontId="5" fillId="0" borderId="1" xfId="1" applyFont="1" applyFill="1" applyBorder="1" applyAlignment="1">
      <alignment horizontal="center" vertical="top" wrapText="1"/>
    </xf>
    <xf numFmtId="9" fontId="5" fillId="0" borderId="1" xfId="1" applyFont="1" applyFill="1" applyBorder="1" applyAlignment="1">
      <alignment horizontal="center" vertical="top"/>
    </xf>
    <xf numFmtId="9" fontId="5" fillId="0" borderId="1" xfId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5"/>
  <sheetViews>
    <sheetView tabSelected="1" view="pageLayout" topLeftCell="A2" workbookViewId="0">
      <selection activeCell="E3" sqref="E3:H3"/>
    </sheetView>
  </sheetViews>
  <sheetFormatPr defaultColWidth="9.140625" defaultRowHeight="15"/>
  <cols>
    <col min="1" max="2" width="10.5703125" style="11" customWidth="1"/>
    <col min="3" max="3" width="18.28515625" style="11" customWidth="1"/>
    <col min="4" max="4" width="18.85546875" style="11" customWidth="1"/>
    <col min="5" max="5" width="7" style="11" customWidth="1"/>
    <col min="6" max="6" width="10.42578125" style="11" customWidth="1"/>
    <col min="7" max="7" width="10" style="11" customWidth="1"/>
    <col min="8" max="8" width="7.85546875" style="11" customWidth="1"/>
    <col min="9" max="9" width="8.5703125" style="11" customWidth="1"/>
    <col min="10" max="10" width="10.5703125" style="11" bestFit="1" customWidth="1"/>
    <col min="11" max="11" width="7.7109375" style="11" customWidth="1"/>
    <col min="12" max="12" width="8" style="11" customWidth="1"/>
    <col min="13" max="13" width="8.85546875" style="11" customWidth="1"/>
    <col min="14" max="14" width="13.28515625" style="11" customWidth="1"/>
    <col min="15" max="16384" width="9.140625" style="11"/>
  </cols>
  <sheetData>
    <row r="1" spans="1:19" hidden="1">
      <c r="A1" s="16" t="s">
        <v>18</v>
      </c>
      <c r="B1" s="16"/>
      <c r="C1" s="17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9" ht="26.25" customHeight="1">
      <c r="A2" s="99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9" ht="19.5" customHeight="1">
      <c r="A3" s="100" t="s">
        <v>120</v>
      </c>
      <c r="B3" s="100"/>
      <c r="C3" s="100"/>
      <c r="D3" s="77" t="s">
        <v>115</v>
      </c>
      <c r="E3" s="101" t="s">
        <v>123</v>
      </c>
      <c r="F3" s="101"/>
      <c r="G3" s="101"/>
      <c r="H3" s="101"/>
      <c r="I3" s="18"/>
      <c r="J3" s="100" t="s">
        <v>121</v>
      </c>
      <c r="K3" s="100"/>
      <c r="L3" s="100"/>
      <c r="M3" s="100"/>
      <c r="N3" s="100"/>
    </row>
    <row r="4" spans="1:19" ht="15.75" customHeight="1">
      <c r="A4" s="102" t="s">
        <v>14</v>
      </c>
      <c r="B4" s="102" t="s">
        <v>42</v>
      </c>
      <c r="C4" s="103" t="s">
        <v>0</v>
      </c>
      <c r="D4" s="102" t="s">
        <v>13</v>
      </c>
      <c r="E4" s="103" t="s">
        <v>1</v>
      </c>
      <c r="F4" s="102" t="s">
        <v>48</v>
      </c>
      <c r="G4" s="104" t="s">
        <v>122</v>
      </c>
      <c r="H4" s="105" t="s">
        <v>41</v>
      </c>
      <c r="I4" s="105"/>
      <c r="J4" s="105"/>
      <c r="K4" s="105"/>
      <c r="L4" s="105"/>
      <c r="M4" s="105"/>
      <c r="N4" s="76"/>
    </row>
    <row r="5" spans="1:19" ht="18" customHeight="1">
      <c r="A5" s="102"/>
      <c r="B5" s="102"/>
      <c r="C5" s="103"/>
      <c r="D5" s="102"/>
      <c r="E5" s="103"/>
      <c r="F5" s="102"/>
      <c r="G5" s="104"/>
      <c r="H5" s="91" t="s">
        <v>43</v>
      </c>
      <c r="I5" s="91" t="s">
        <v>44</v>
      </c>
      <c r="J5" s="91" t="s">
        <v>45</v>
      </c>
      <c r="K5" s="91" t="s">
        <v>46</v>
      </c>
      <c r="L5" s="91" t="s">
        <v>49</v>
      </c>
      <c r="M5" s="92" t="s">
        <v>47</v>
      </c>
      <c r="N5" s="92" t="s">
        <v>17</v>
      </c>
    </row>
    <row r="6" spans="1:19" ht="29.25" customHeight="1">
      <c r="A6" s="102"/>
      <c r="B6" s="102"/>
      <c r="C6" s="103"/>
      <c r="D6" s="102"/>
      <c r="E6" s="103"/>
      <c r="F6" s="102"/>
      <c r="G6" s="104"/>
      <c r="H6" s="91"/>
      <c r="I6" s="91"/>
      <c r="J6" s="91"/>
      <c r="K6" s="91"/>
      <c r="L6" s="91"/>
      <c r="M6" s="92"/>
      <c r="N6" s="92"/>
    </row>
    <row r="7" spans="1:19" ht="15.75">
      <c r="A7" s="12">
        <v>1</v>
      </c>
      <c r="B7" s="19">
        <v>2</v>
      </c>
      <c r="C7" s="19">
        <v>3</v>
      </c>
      <c r="D7" s="19">
        <v>4</v>
      </c>
      <c r="E7" s="19">
        <v>5</v>
      </c>
      <c r="F7" s="12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2">
        <v>14</v>
      </c>
    </row>
    <row r="8" spans="1:19" ht="15.7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9" ht="33" customHeight="1">
      <c r="A9" s="88" t="s">
        <v>19</v>
      </c>
      <c r="B9" s="90">
        <v>63</v>
      </c>
      <c r="C9" s="80" t="s">
        <v>24</v>
      </c>
      <c r="D9" s="80" t="s">
        <v>5</v>
      </c>
      <c r="E9" s="74" t="s">
        <v>10</v>
      </c>
      <c r="F9" s="46">
        <v>8</v>
      </c>
      <c r="G9" s="46">
        <v>62</v>
      </c>
      <c r="H9" s="7">
        <v>0.54</v>
      </c>
      <c r="I9" s="20">
        <v>5.58</v>
      </c>
      <c r="J9" s="20"/>
      <c r="K9" s="20"/>
      <c r="L9" s="20">
        <v>6.12</v>
      </c>
      <c r="M9" s="7">
        <v>9.8699999999999992</v>
      </c>
      <c r="N9" s="7"/>
      <c r="Q9" s="21"/>
      <c r="R9" s="21"/>
      <c r="S9" s="21"/>
    </row>
    <row r="10" spans="1:19" ht="30.75" customHeight="1">
      <c r="A10" s="88"/>
      <c r="B10" s="90"/>
      <c r="C10" s="80" t="s">
        <v>2</v>
      </c>
      <c r="D10" s="80" t="s">
        <v>6</v>
      </c>
      <c r="E10" s="74" t="s">
        <v>10</v>
      </c>
      <c r="F10" s="46">
        <v>7</v>
      </c>
      <c r="G10" s="46">
        <v>70</v>
      </c>
      <c r="H10" s="7">
        <v>0.8</v>
      </c>
      <c r="I10" s="20">
        <v>0.75</v>
      </c>
      <c r="J10" s="20"/>
      <c r="K10" s="20"/>
      <c r="L10" s="20">
        <v>1.55</v>
      </c>
      <c r="M10" s="7">
        <v>2.21</v>
      </c>
      <c r="N10" s="7"/>
      <c r="Q10" s="21"/>
      <c r="R10" s="21"/>
      <c r="S10" s="21"/>
    </row>
    <row r="11" spans="1:19" ht="45.75" customHeight="1">
      <c r="A11" s="88"/>
      <c r="B11" s="90"/>
      <c r="C11" s="80" t="s">
        <v>3</v>
      </c>
      <c r="D11" s="80" t="s">
        <v>7</v>
      </c>
      <c r="E11" s="74" t="s">
        <v>10</v>
      </c>
      <c r="F11" s="46">
        <v>5</v>
      </c>
      <c r="G11" s="46">
        <v>30</v>
      </c>
      <c r="H11" s="7">
        <v>0</v>
      </c>
      <c r="I11" s="20">
        <v>0</v>
      </c>
      <c r="J11" s="20"/>
      <c r="K11" s="20"/>
      <c r="L11" s="20">
        <v>0</v>
      </c>
      <c r="M11" s="7">
        <v>0</v>
      </c>
      <c r="N11" s="7" t="s">
        <v>109</v>
      </c>
      <c r="P11" s="11" t="s">
        <v>26</v>
      </c>
      <c r="Q11" s="21"/>
      <c r="R11" s="21"/>
      <c r="S11" s="21"/>
    </row>
    <row r="12" spans="1:19" ht="33" customHeight="1">
      <c r="A12" s="88"/>
      <c r="B12" s="90"/>
      <c r="C12" s="80" t="s">
        <v>4</v>
      </c>
      <c r="D12" s="80" t="s">
        <v>8</v>
      </c>
      <c r="E12" s="74" t="s">
        <v>11</v>
      </c>
      <c r="F12" s="46">
        <v>6</v>
      </c>
      <c r="G12" s="46">
        <v>48</v>
      </c>
      <c r="H12" s="7">
        <v>29</v>
      </c>
      <c r="I12" s="20">
        <f>L12-H12</f>
        <v>3.5110000000000028</v>
      </c>
      <c r="J12" s="20"/>
      <c r="K12" s="20"/>
      <c r="L12" s="20">
        <v>32.511000000000003</v>
      </c>
      <c r="M12" s="7">
        <v>67.73</v>
      </c>
      <c r="N12" s="7"/>
      <c r="Q12" s="21"/>
      <c r="R12" s="21"/>
      <c r="S12" s="21"/>
    </row>
    <row r="13" spans="1:19" ht="47.25" customHeight="1">
      <c r="A13" s="88"/>
      <c r="B13" s="90"/>
      <c r="C13" s="80" t="s">
        <v>25</v>
      </c>
      <c r="D13" s="80" t="s">
        <v>9</v>
      </c>
      <c r="E13" s="74" t="s">
        <v>20</v>
      </c>
      <c r="F13" s="46">
        <v>6</v>
      </c>
      <c r="G13" s="47">
        <v>15800</v>
      </c>
      <c r="H13" s="12">
        <v>3947</v>
      </c>
      <c r="I13" s="19">
        <f>L13-H13</f>
        <v>4084</v>
      </c>
      <c r="J13" s="19"/>
      <c r="K13" s="19"/>
      <c r="L13" s="19">
        <v>8031</v>
      </c>
      <c r="M13" s="7">
        <f>L13/G13*100</f>
        <v>50.829113924050631</v>
      </c>
      <c r="N13" s="7"/>
      <c r="Q13" s="21"/>
      <c r="R13" s="21"/>
      <c r="S13" s="21"/>
    </row>
    <row r="14" spans="1:19" ht="31.5" customHeight="1">
      <c r="A14" s="88"/>
      <c r="B14" s="90"/>
      <c r="C14" s="80" t="s">
        <v>21</v>
      </c>
      <c r="D14" s="80" t="s">
        <v>22</v>
      </c>
      <c r="E14" s="74" t="s">
        <v>12</v>
      </c>
      <c r="F14" s="46">
        <v>6</v>
      </c>
      <c r="G14" s="47">
        <v>146</v>
      </c>
      <c r="H14" s="12">
        <v>29</v>
      </c>
      <c r="I14" s="19">
        <f>L14-H14</f>
        <v>20</v>
      </c>
      <c r="J14" s="19"/>
      <c r="K14" s="19"/>
      <c r="L14" s="19">
        <v>49</v>
      </c>
      <c r="M14" s="7">
        <f>L14/G14*100</f>
        <v>33.561643835616437</v>
      </c>
      <c r="N14" s="7"/>
      <c r="Q14" s="21"/>
      <c r="R14" s="21"/>
      <c r="S14" s="21"/>
    </row>
    <row r="15" spans="1:19" ht="33.75" customHeight="1">
      <c r="A15" s="88"/>
      <c r="B15" s="90"/>
      <c r="C15" s="80" t="s">
        <v>27</v>
      </c>
      <c r="D15" s="80" t="s">
        <v>28</v>
      </c>
      <c r="E15" s="74" t="s">
        <v>12</v>
      </c>
      <c r="F15" s="46">
        <v>6</v>
      </c>
      <c r="G15" s="47">
        <v>175</v>
      </c>
      <c r="H15" s="12">
        <v>41</v>
      </c>
      <c r="I15" s="19">
        <f>L15-H15</f>
        <v>50</v>
      </c>
      <c r="J15" s="19"/>
      <c r="K15" s="19"/>
      <c r="L15" s="19">
        <v>91</v>
      </c>
      <c r="M15" s="7">
        <f>L15/G15*100</f>
        <v>52</v>
      </c>
      <c r="N15" s="7"/>
      <c r="Q15" s="21"/>
      <c r="R15" s="21"/>
      <c r="S15" s="21"/>
    </row>
    <row r="16" spans="1:19" ht="32.25" customHeight="1">
      <c r="A16" s="88"/>
      <c r="B16" s="90"/>
      <c r="C16" s="80" t="s">
        <v>29</v>
      </c>
      <c r="D16" s="80" t="s">
        <v>30</v>
      </c>
      <c r="E16" s="74" t="s">
        <v>12</v>
      </c>
      <c r="F16" s="46">
        <v>6</v>
      </c>
      <c r="G16" s="47">
        <v>22</v>
      </c>
      <c r="H16" s="12">
        <v>0</v>
      </c>
      <c r="I16" s="19">
        <f t="shared" ref="I16:I17" si="0">L16-H16</f>
        <v>0</v>
      </c>
      <c r="J16" s="19"/>
      <c r="K16" s="19"/>
      <c r="L16" s="19">
        <v>0</v>
      </c>
      <c r="M16" s="12">
        <f t="shared" ref="M16:M17" si="1">L16/G16*100</f>
        <v>0</v>
      </c>
      <c r="N16" s="7" t="s">
        <v>110</v>
      </c>
      <c r="O16" s="11" t="s">
        <v>26</v>
      </c>
      <c r="Q16" s="21"/>
      <c r="R16" s="21"/>
      <c r="S16" s="21"/>
    </row>
    <row r="17" spans="1:19" ht="38.25" customHeight="1">
      <c r="A17" s="88"/>
      <c r="B17" s="90"/>
      <c r="C17" s="80" t="s">
        <v>31</v>
      </c>
      <c r="D17" s="80" t="s">
        <v>32</v>
      </c>
      <c r="E17" s="74" t="s">
        <v>12</v>
      </c>
      <c r="F17" s="46">
        <v>6</v>
      </c>
      <c r="G17" s="47">
        <v>1630</v>
      </c>
      <c r="H17" s="12">
        <v>371</v>
      </c>
      <c r="I17" s="19">
        <f t="shared" si="0"/>
        <v>852</v>
      </c>
      <c r="J17" s="19"/>
      <c r="K17" s="19"/>
      <c r="L17" s="19">
        <v>1223</v>
      </c>
      <c r="M17" s="7">
        <f t="shared" si="1"/>
        <v>75.030674846625772</v>
      </c>
      <c r="N17" s="7"/>
      <c r="Q17" s="21"/>
      <c r="R17" s="21"/>
      <c r="S17" s="21"/>
    </row>
    <row r="18" spans="1:19" ht="48.75" customHeight="1">
      <c r="A18" s="88"/>
      <c r="B18" s="90"/>
      <c r="C18" s="80" t="s">
        <v>57</v>
      </c>
      <c r="D18" s="80" t="s">
        <v>58</v>
      </c>
      <c r="E18" s="74" t="s">
        <v>59</v>
      </c>
      <c r="F18" s="46">
        <v>2</v>
      </c>
      <c r="G18" s="47">
        <v>1</v>
      </c>
      <c r="H18" s="12">
        <v>0</v>
      </c>
      <c r="I18" s="19">
        <v>0</v>
      </c>
      <c r="J18" s="19"/>
      <c r="K18" s="19"/>
      <c r="L18" s="19">
        <v>0</v>
      </c>
      <c r="M18" s="12">
        <v>0</v>
      </c>
      <c r="N18" s="7" t="s">
        <v>111</v>
      </c>
      <c r="Q18" s="21"/>
      <c r="R18" s="21"/>
      <c r="S18" s="21"/>
    </row>
    <row r="19" spans="1:19" ht="66" customHeight="1">
      <c r="A19" s="74"/>
      <c r="B19" s="14"/>
      <c r="C19" s="80" t="s">
        <v>51</v>
      </c>
      <c r="D19" s="42" t="s">
        <v>52</v>
      </c>
      <c r="E19" s="74" t="s">
        <v>12</v>
      </c>
      <c r="F19" s="48">
        <v>5</v>
      </c>
      <c r="G19" s="49">
        <v>770</v>
      </c>
      <c r="H19" s="13">
        <v>0</v>
      </c>
      <c r="I19" s="22">
        <v>0</v>
      </c>
      <c r="J19" s="22"/>
      <c r="K19" s="22"/>
      <c r="L19" s="22">
        <v>0</v>
      </c>
      <c r="M19" s="13">
        <v>0</v>
      </c>
      <c r="N19" s="15" t="s">
        <v>112</v>
      </c>
      <c r="Q19" s="21"/>
      <c r="R19" s="21"/>
      <c r="S19" s="21"/>
    </row>
    <row r="20" spans="1:19" ht="49.5" customHeight="1">
      <c r="A20" s="95" t="s">
        <v>53</v>
      </c>
      <c r="B20" s="97">
        <v>12</v>
      </c>
      <c r="C20" s="54" t="s">
        <v>54</v>
      </c>
      <c r="D20" s="80" t="s">
        <v>55</v>
      </c>
      <c r="E20" s="74" t="s">
        <v>12</v>
      </c>
      <c r="F20" s="46">
        <v>5</v>
      </c>
      <c r="G20" s="47">
        <v>12155</v>
      </c>
      <c r="H20" s="12">
        <v>12</v>
      </c>
      <c r="I20" s="12">
        <f>L20-H20</f>
        <v>5</v>
      </c>
      <c r="J20" s="12"/>
      <c r="K20" s="12"/>
      <c r="L20" s="12">
        <v>17</v>
      </c>
      <c r="M20" s="7">
        <f>L20/G20*100</f>
        <v>0.13986013986013987</v>
      </c>
      <c r="N20" s="7"/>
      <c r="Q20" s="21"/>
      <c r="R20" s="21"/>
      <c r="S20" s="21"/>
    </row>
    <row r="21" spans="1:19" ht="66" customHeight="1" thickBot="1">
      <c r="A21" s="96"/>
      <c r="B21" s="98"/>
      <c r="C21" s="54" t="s">
        <v>56</v>
      </c>
      <c r="D21" s="80" t="s">
        <v>36</v>
      </c>
      <c r="E21" s="74" t="s">
        <v>23</v>
      </c>
      <c r="F21" s="48">
        <v>7</v>
      </c>
      <c r="G21" s="47">
        <v>21850</v>
      </c>
      <c r="H21" s="12">
        <v>429</v>
      </c>
      <c r="I21" s="12">
        <f>L21-H21</f>
        <v>4269</v>
      </c>
      <c r="J21" s="12"/>
      <c r="K21" s="12"/>
      <c r="L21" s="12">
        <v>4698</v>
      </c>
      <c r="M21" s="7">
        <f>L21/G21*100</f>
        <v>21.501144164759726</v>
      </c>
      <c r="N21" s="7"/>
      <c r="Q21" s="21"/>
      <c r="R21" s="21"/>
      <c r="S21" s="21"/>
    </row>
    <row r="22" spans="1:19" ht="46.9" customHeight="1">
      <c r="A22" s="45" t="s">
        <v>37</v>
      </c>
      <c r="B22" s="43">
        <v>5</v>
      </c>
      <c r="C22" s="80" t="s">
        <v>38</v>
      </c>
      <c r="D22" s="80" t="s">
        <v>39</v>
      </c>
      <c r="E22" s="74" t="s">
        <v>12</v>
      </c>
      <c r="F22" s="35">
        <v>5</v>
      </c>
      <c r="G22" s="50">
        <v>740</v>
      </c>
      <c r="H22" s="82">
        <v>151</v>
      </c>
      <c r="I22" s="12">
        <f>L22-H22</f>
        <v>254</v>
      </c>
      <c r="J22" s="19"/>
      <c r="K22" s="19"/>
      <c r="L22" s="19">
        <v>405</v>
      </c>
      <c r="M22" s="7">
        <f>L22/G22*100</f>
        <v>54.729729729729726</v>
      </c>
      <c r="N22" s="8"/>
      <c r="Q22" s="21"/>
      <c r="R22" s="21"/>
      <c r="S22" s="21"/>
    </row>
    <row r="23" spans="1:19" ht="18" customHeight="1">
      <c r="A23" s="80"/>
      <c r="B23" s="80"/>
      <c r="C23" s="80" t="s">
        <v>34</v>
      </c>
      <c r="D23" s="80"/>
      <c r="E23" s="74"/>
      <c r="F23" s="23">
        <v>80</v>
      </c>
      <c r="G23" s="23"/>
      <c r="H23" s="39"/>
      <c r="I23" s="39"/>
      <c r="J23" s="39"/>
      <c r="K23" s="39"/>
      <c r="L23" s="51"/>
      <c r="M23" s="24"/>
      <c r="N23" s="24"/>
      <c r="Q23" s="21"/>
      <c r="R23" s="21"/>
      <c r="S23" s="21"/>
    </row>
    <row r="24" spans="1:19" ht="15.75">
      <c r="A24" s="52" t="s">
        <v>60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9" ht="81" customHeight="1">
      <c r="A25" s="5" t="s">
        <v>61</v>
      </c>
      <c r="B25" s="55">
        <v>6</v>
      </c>
      <c r="C25" s="93" t="s">
        <v>62</v>
      </c>
      <c r="D25" s="34" t="s">
        <v>63</v>
      </c>
      <c r="E25" s="81" t="s">
        <v>64</v>
      </c>
      <c r="F25" s="48">
        <v>0.5</v>
      </c>
      <c r="G25" s="56">
        <v>60</v>
      </c>
      <c r="H25" s="56">
        <v>15</v>
      </c>
      <c r="I25" s="56">
        <v>15</v>
      </c>
      <c r="J25" s="56">
        <v>0</v>
      </c>
      <c r="K25" s="57">
        <v>0</v>
      </c>
      <c r="L25" s="56">
        <v>30</v>
      </c>
      <c r="M25" s="56">
        <v>100</v>
      </c>
      <c r="N25" s="81" t="s">
        <v>113</v>
      </c>
    </row>
    <row r="26" spans="1:19" ht="51.75" customHeight="1">
      <c r="A26" s="30"/>
      <c r="B26" s="62"/>
      <c r="C26" s="93"/>
      <c r="D26" s="34" t="s">
        <v>65</v>
      </c>
      <c r="E26" s="81" t="s">
        <v>16</v>
      </c>
      <c r="F26" s="48">
        <v>0.5</v>
      </c>
      <c r="G26" s="56">
        <v>100</v>
      </c>
      <c r="H26" s="56">
        <v>25</v>
      </c>
      <c r="I26" s="56">
        <v>25</v>
      </c>
      <c r="J26" s="56">
        <v>0</v>
      </c>
      <c r="K26" s="56">
        <v>0</v>
      </c>
      <c r="L26" s="56">
        <v>50</v>
      </c>
      <c r="M26" s="56">
        <v>100</v>
      </c>
      <c r="N26" s="81" t="s">
        <v>114</v>
      </c>
    </row>
    <row r="27" spans="1:19" ht="94.5" customHeight="1">
      <c r="A27" s="30"/>
      <c r="B27" s="62"/>
      <c r="C27" s="93"/>
      <c r="D27" s="34" t="s">
        <v>66</v>
      </c>
      <c r="E27" s="81" t="s">
        <v>12</v>
      </c>
      <c r="F27" s="48">
        <v>0.5</v>
      </c>
      <c r="G27" s="56" t="s">
        <v>67</v>
      </c>
      <c r="H27" s="56" t="s">
        <v>67</v>
      </c>
      <c r="I27" s="56">
        <v>0</v>
      </c>
      <c r="J27" s="56">
        <v>0</v>
      </c>
      <c r="K27" s="56">
        <v>0</v>
      </c>
      <c r="L27" s="56" t="s">
        <v>67</v>
      </c>
      <c r="M27" s="56">
        <v>100</v>
      </c>
      <c r="N27" s="81"/>
    </row>
    <row r="28" spans="1:19" ht="92.25" customHeight="1">
      <c r="A28" s="38"/>
      <c r="B28" s="14"/>
      <c r="C28" s="93"/>
      <c r="D28" s="34" t="s">
        <v>68</v>
      </c>
      <c r="E28" s="81" t="s">
        <v>15</v>
      </c>
      <c r="F28" s="48">
        <v>0.5</v>
      </c>
      <c r="G28" s="81" t="s">
        <v>73</v>
      </c>
      <c r="H28" s="56">
        <v>0</v>
      </c>
      <c r="I28" s="56" t="s">
        <v>73</v>
      </c>
      <c r="J28" s="58">
        <v>0</v>
      </c>
      <c r="K28" s="58">
        <v>0</v>
      </c>
      <c r="L28" s="58">
        <v>0</v>
      </c>
      <c r="M28" s="56">
        <v>100</v>
      </c>
      <c r="N28" s="56"/>
    </row>
    <row r="29" spans="1:19" ht="47.25" customHeight="1">
      <c r="A29" s="30"/>
      <c r="B29" s="62"/>
      <c r="C29" s="38" t="s">
        <v>69</v>
      </c>
      <c r="D29" s="80" t="s">
        <v>70</v>
      </c>
      <c r="E29" s="74" t="s">
        <v>16</v>
      </c>
      <c r="F29" s="1">
        <v>1</v>
      </c>
      <c r="G29" s="56">
        <v>100</v>
      </c>
      <c r="H29" s="56">
        <v>25</v>
      </c>
      <c r="I29" s="56">
        <v>25</v>
      </c>
      <c r="J29" s="56">
        <v>0</v>
      </c>
      <c r="K29" s="56">
        <v>0</v>
      </c>
      <c r="L29" s="56">
        <v>50</v>
      </c>
      <c r="M29" s="56">
        <v>100</v>
      </c>
      <c r="N29" s="25" t="s">
        <v>116</v>
      </c>
    </row>
    <row r="30" spans="1:19" ht="34.5" customHeight="1">
      <c r="A30" s="30"/>
      <c r="B30" s="62"/>
      <c r="C30" s="88" t="s">
        <v>71</v>
      </c>
      <c r="D30" s="80" t="s">
        <v>72</v>
      </c>
      <c r="E30" s="74" t="s">
        <v>16</v>
      </c>
      <c r="F30" s="1">
        <v>0.5</v>
      </c>
      <c r="G30" s="56">
        <v>100</v>
      </c>
      <c r="H30" s="56">
        <v>25</v>
      </c>
      <c r="I30" s="56">
        <v>25</v>
      </c>
      <c r="J30" s="56">
        <v>0</v>
      </c>
      <c r="K30" s="56">
        <v>0</v>
      </c>
      <c r="L30" s="56">
        <v>50</v>
      </c>
      <c r="M30" s="56">
        <v>100</v>
      </c>
      <c r="N30" s="25"/>
    </row>
    <row r="31" spans="1:19" ht="48" customHeight="1">
      <c r="A31" s="30"/>
      <c r="B31" s="62"/>
      <c r="C31" s="88"/>
      <c r="D31" s="80" t="s">
        <v>74</v>
      </c>
      <c r="E31" s="74" t="s">
        <v>12</v>
      </c>
      <c r="F31" s="1">
        <v>0.5</v>
      </c>
      <c r="G31" s="32">
        <v>12</v>
      </c>
      <c r="H31" s="73">
        <v>3</v>
      </c>
      <c r="I31" s="56">
        <v>3</v>
      </c>
      <c r="J31" s="56">
        <v>0</v>
      </c>
      <c r="K31" s="56">
        <v>0</v>
      </c>
      <c r="L31" s="56">
        <v>6</v>
      </c>
      <c r="M31" s="56">
        <v>100</v>
      </c>
      <c r="N31" s="25"/>
    </row>
    <row r="32" spans="1:19" ht="39.75" customHeight="1">
      <c r="A32" s="30"/>
      <c r="B32" s="62"/>
      <c r="C32" s="88" t="s">
        <v>75</v>
      </c>
      <c r="D32" s="81" t="s">
        <v>76</v>
      </c>
      <c r="E32" s="81" t="s">
        <v>16</v>
      </c>
      <c r="F32" s="56">
        <v>1</v>
      </c>
      <c r="G32" s="56">
        <v>90</v>
      </c>
      <c r="H32" s="56">
        <v>23</v>
      </c>
      <c r="I32" s="56">
        <v>22</v>
      </c>
      <c r="J32" s="56">
        <v>0</v>
      </c>
      <c r="K32" s="56">
        <v>0</v>
      </c>
      <c r="L32" s="56">
        <v>45</v>
      </c>
      <c r="M32" s="56">
        <v>100</v>
      </c>
      <c r="N32" s="37"/>
    </row>
    <row r="33" spans="1:14" ht="66" customHeight="1">
      <c r="A33" s="30"/>
      <c r="B33" s="62"/>
      <c r="C33" s="88"/>
      <c r="D33" s="59" t="s">
        <v>77</v>
      </c>
      <c r="E33" s="74" t="s">
        <v>12</v>
      </c>
      <c r="F33" s="60">
        <v>0.5</v>
      </c>
      <c r="G33" s="56">
        <v>4</v>
      </c>
      <c r="H33" s="56">
        <v>1</v>
      </c>
      <c r="I33" s="56">
        <v>1</v>
      </c>
      <c r="J33" s="56">
        <v>0</v>
      </c>
      <c r="K33" s="56">
        <v>0</v>
      </c>
      <c r="L33" s="56">
        <v>2</v>
      </c>
      <c r="M33" s="56">
        <v>100</v>
      </c>
      <c r="N33" s="37"/>
    </row>
    <row r="34" spans="1:14" ht="52.5" customHeight="1">
      <c r="A34" s="31"/>
      <c r="B34" s="63"/>
      <c r="C34" s="88"/>
      <c r="D34" s="36" t="s">
        <v>78</v>
      </c>
      <c r="E34" s="81" t="s">
        <v>15</v>
      </c>
      <c r="F34" s="60">
        <v>0.5</v>
      </c>
      <c r="G34" s="37" t="s">
        <v>79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37"/>
    </row>
    <row r="35" spans="1:14" ht="36" customHeight="1">
      <c r="A35" s="88" t="s">
        <v>81</v>
      </c>
      <c r="B35" s="90">
        <v>8</v>
      </c>
      <c r="C35" s="88" t="s">
        <v>80</v>
      </c>
      <c r="D35" s="80" t="s">
        <v>82</v>
      </c>
      <c r="E35" s="74" t="s">
        <v>16</v>
      </c>
      <c r="F35" s="1">
        <v>1</v>
      </c>
      <c r="G35" s="32">
        <v>100</v>
      </c>
      <c r="H35" s="73">
        <v>25</v>
      </c>
      <c r="I35" s="73">
        <v>25</v>
      </c>
      <c r="J35" s="73">
        <v>0</v>
      </c>
      <c r="K35" s="73">
        <v>0</v>
      </c>
      <c r="L35" s="40">
        <v>50</v>
      </c>
      <c r="M35" s="73">
        <v>100</v>
      </c>
      <c r="N35" s="73"/>
    </row>
    <row r="36" spans="1:14" ht="30.75" customHeight="1">
      <c r="A36" s="88"/>
      <c r="B36" s="90"/>
      <c r="C36" s="88"/>
      <c r="D36" s="38" t="s">
        <v>83</v>
      </c>
      <c r="E36" s="74" t="s">
        <v>16</v>
      </c>
      <c r="F36" s="1">
        <v>1</v>
      </c>
      <c r="G36" s="32">
        <v>70</v>
      </c>
      <c r="H36" s="73">
        <v>18</v>
      </c>
      <c r="I36" s="73">
        <v>240</v>
      </c>
      <c r="J36" s="73">
        <v>0</v>
      </c>
      <c r="K36" s="73">
        <v>0</v>
      </c>
      <c r="L36" s="40">
        <v>258</v>
      </c>
      <c r="M36" s="73">
        <v>100</v>
      </c>
      <c r="N36" s="39"/>
    </row>
    <row r="37" spans="1:14" ht="30.75" customHeight="1">
      <c r="A37" s="88"/>
      <c r="B37" s="90"/>
      <c r="C37" s="88"/>
      <c r="D37" s="38" t="s">
        <v>84</v>
      </c>
      <c r="E37" s="74" t="s">
        <v>16</v>
      </c>
      <c r="F37" s="1">
        <v>1</v>
      </c>
      <c r="G37" s="32">
        <v>60</v>
      </c>
      <c r="H37" s="73">
        <v>15</v>
      </c>
      <c r="I37" s="73">
        <v>249</v>
      </c>
      <c r="J37" s="73">
        <v>0</v>
      </c>
      <c r="K37" s="73">
        <v>0</v>
      </c>
      <c r="L37" s="40">
        <v>264</v>
      </c>
      <c r="M37" s="73">
        <v>100</v>
      </c>
      <c r="N37" s="39"/>
    </row>
    <row r="38" spans="1:14" ht="46.5" customHeight="1">
      <c r="A38" s="88"/>
      <c r="B38" s="90"/>
      <c r="C38" s="80" t="s">
        <v>85</v>
      </c>
      <c r="D38" s="80" t="s">
        <v>86</v>
      </c>
      <c r="E38" s="74" t="s">
        <v>15</v>
      </c>
      <c r="F38" s="1">
        <v>1</v>
      </c>
      <c r="G38" s="81" t="s">
        <v>87</v>
      </c>
      <c r="H38" s="73">
        <v>0</v>
      </c>
      <c r="I38" s="73">
        <v>0</v>
      </c>
      <c r="J38" s="73">
        <v>0</v>
      </c>
      <c r="K38" s="73">
        <v>0</v>
      </c>
      <c r="L38" s="40">
        <v>0</v>
      </c>
      <c r="M38" s="73">
        <v>0</v>
      </c>
      <c r="N38" s="25"/>
    </row>
    <row r="39" spans="1:14" ht="31.15" customHeight="1">
      <c r="A39" s="88"/>
      <c r="B39" s="90"/>
      <c r="C39" s="85" t="s">
        <v>88</v>
      </c>
      <c r="D39" s="80" t="s">
        <v>89</v>
      </c>
      <c r="E39" s="74" t="s">
        <v>16</v>
      </c>
      <c r="F39" s="1">
        <v>1</v>
      </c>
      <c r="G39" s="32">
        <v>100</v>
      </c>
      <c r="H39" s="73">
        <v>25</v>
      </c>
      <c r="I39" s="73">
        <v>25</v>
      </c>
      <c r="J39" s="73">
        <v>0</v>
      </c>
      <c r="K39" s="58">
        <v>0</v>
      </c>
      <c r="L39" s="58">
        <v>50</v>
      </c>
      <c r="M39" s="73">
        <v>100</v>
      </c>
      <c r="N39" s="25"/>
    </row>
    <row r="40" spans="1:14" ht="35.25" customHeight="1">
      <c r="A40" s="88"/>
      <c r="B40" s="90"/>
      <c r="C40" s="85"/>
      <c r="D40" s="38" t="s">
        <v>90</v>
      </c>
      <c r="E40" s="74" t="s">
        <v>16</v>
      </c>
      <c r="F40" s="1">
        <v>1</v>
      </c>
      <c r="G40" s="32">
        <v>100</v>
      </c>
      <c r="H40" s="73">
        <v>25</v>
      </c>
      <c r="I40" s="73">
        <v>25</v>
      </c>
      <c r="J40" s="73">
        <v>0</v>
      </c>
      <c r="K40" s="58">
        <v>0</v>
      </c>
      <c r="L40" s="58">
        <v>50</v>
      </c>
      <c r="M40" s="73">
        <v>100</v>
      </c>
      <c r="N40" s="25"/>
    </row>
    <row r="41" spans="1:14" ht="35.25" customHeight="1" thickBot="1">
      <c r="A41" s="89"/>
      <c r="B41" s="90"/>
      <c r="C41" s="80" t="s">
        <v>91</v>
      </c>
      <c r="D41" s="38" t="s">
        <v>92</v>
      </c>
      <c r="E41" s="74" t="s">
        <v>16</v>
      </c>
      <c r="F41" s="1">
        <v>2</v>
      </c>
      <c r="G41" s="32">
        <v>100</v>
      </c>
      <c r="H41" s="73">
        <v>25</v>
      </c>
      <c r="I41" s="73">
        <v>25</v>
      </c>
      <c r="J41" s="73">
        <v>0</v>
      </c>
      <c r="K41" s="58">
        <v>0</v>
      </c>
      <c r="L41" s="58">
        <v>50</v>
      </c>
      <c r="M41" s="32">
        <v>100</v>
      </c>
      <c r="N41" s="25"/>
    </row>
    <row r="42" spans="1:14" ht="44.25" customHeight="1">
      <c r="A42" s="64" t="s">
        <v>93</v>
      </c>
      <c r="B42" s="28">
        <v>6</v>
      </c>
      <c r="C42" s="85" t="s">
        <v>94</v>
      </c>
      <c r="D42" s="34" t="s">
        <v>95</v>
      </c>
      <c r="E42" s="74" t="s">
        <v>15</v>
      </c>
      <c r="F42" s="61">
        <v>1</v>
      </c>
      <c r="G42" s="41" t="s">
        <v>96</v>
      </c>
      <c r="H42" s="41" t="s">
        <v>96</v>
      </c>
      <c r="I42" s="58">
        <v>0</v>
      </c>
      <c r="J42" s="58">
        <v>0</v>
      </c>
      <c r="K42" s="58">
        <v>0</v>
      </c>
      <c r="L42" s="41" t="s">
        <v>96</v>
      </c>
      <c r="M42" s="32">
        <v>100</v>
      </c>
      <c r="N42" s="25"/>
    </row>
    <row r="43" spans="1:14" ht="51" customHeight="1">
      <c r="A43" s="65"/>
      <c r="B43" s="79"/>
      <c r="C43" s="85"/>
      <c r="D43" s="34" t="s">
        <v>97</v>
      </c>
      <c r="E43" s="81" t="s">
        <v>12</v>
      </c>
      <c r="F43" s="61">
        <v>1</v>
      </c>
      <c r="G43" s="61">
        <v>4</v>
      </c>
      <c r="H43" s="56">
        <v>1</v>
      </c>
      <c r="I43" s="58">
        <v>1</v>
      </c>
      <c r="J43" s="58">
        <v>0</v>
      </c>
      <c r="K43" s="58">
        <v>0</v>
      </c>
      <c r="L43" s="58">
        <v>2</v>
      </c>
      <c r="M43" s="32">
        <v>100</v>
      </c>
      <c r="N43" s="25"/>
    </row>
    <row r="44" spans="1:14" ht="45.6" customHeight="1">
      <c r="A44" s="65"/>
      <c r="B44" s="79"/>
      <c r="C44" s="85" t="s">
        <v>98</v>
      </c>
      <c r="D44" s="80" t="s">
        <v>99</v>
      </c>
      <c r="E44" s="74" t="s">
        <v>15</v>
      </c>
      <c r="F44" s="1">
        <v>0.5</v>
      </c>
      <c r="G44" s="81" t="s">
        <v>101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81"/>
    </row>
    <row r="45" spans="1:14" ht="44.45" customHeight="1">
      <c r="A45" s="65"/>
      <c r="B45" s="79"/>
      <c r="C45" s="85"/>
      <c r="D45" s="80" t="s">
        <v>100</v>
      </c>
      <c r="E45" s="3" t="s">
        <v>15</v>
      </c>
      <c r="F45" s="1">
        <v>0.5</v>
      </c>
      <c r="G45" s="81" t="s">
        <v>101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81"/>
    </row>
    <row r="46" spans="1:14" ht="33.75" customHeight="1">
      <c r="A46" s="65"/>
      <c r="B46" s="86"/>
      <c r="C46" s="87" t="s">
        <v>102</v>
      </c>
      <c r="D46" s="80" t="s">
        <v>103</v>
      </c>
      <c r="E46" s="3" t="s">
        <v>16</v>
      </c>
      <c r="F46" s="1">
        <v>0.5</v>
      </c>
      <c r="G46" s="32">
        <v>60</v>
      </c>
      <c r="H46" s="73">
        <v>15</v>
      </c>
      <c r="I46" s="73">
        <v>2</v>
      </c>
      <c r="J46" s="73">
        <v>0</v>
      </c>
      <c r="K46" s="73">
        <v>0</v>
      </c>
      <c r="L46" s="32">
        <v>17</v>
      </c>
      <c r="M46" s="32">
        <v>56</v>
      </c>
      <c r="N46" s="26"/>
    </row>
    <row r="47" spans="1:14" ht="31.5" customHeight="1">
      <c r="A47" s="66"/>
      <c r="B47" s="86"/>
      <c r="C47" s="87"/>
      <c r="D47" s="80" t="s">
        <v>104</v>
      </c>
      <c r="E47" s="3" t="s">
        <v>16</v>
      </c>
      <c r="F47" s="1">
        <v>0.5</v>
      </c>
      <c r="G47" s="32">
        <v>50</v>
      </c>
      <c r="H47" s="73">
        <v>13</v>
      </c>
      <c r="I47" s="73">
        <v>49</v>
      </c>
      <c r="J47" s="73">
        <v>0</v>
      </c>
      <c r="K47" s="73">
        <v>0</v>
      </c>
      <c r="L47" s="32">
        <v>62</v>
      </c>
      <c r="M47" s="32">
        <v>100</v>
      </c>
      <c r="N47" s="26"/>
    </row>
    <row r="48" spans="1:14" ht="46.15" customHeight="1">
      <c r="A48" s="65"/>
      <c r="B48" s="86"/>
      <c r="C48" s="88" t="s">
        <v>105</v>
      </c>
      <c r="D48" s="53" t="s">
        <v>106</v>
      </c>
      <c r="E48" s="3" t="s">
        <v>16</v>
      </c>
      <c r="F48" s="1">
        <v>1</v>
      </c>
      <c r="G48" s="32">
        <v>100</v>
      </c>
      <c r="H48" s="56">
        <v>25</v>
      </c>
      <c r="I48" s="58">
        <v>25</v>
      </c>
      <c r="J48" s="58">
        <v>0</v>
      </c>
      <c r="K48" s="58">
        <v>0</v>
      </c>
      <c r="L48" s="58">
        <v>50</v>
      </c>
      <c r="M48" s="56">
        <v>100</v>
      </c>
      <c r="N48" s="81"/>
    </row>
    <row r="49" spans="1:14" ht="35.25" customHeight="1">
      <c r="A49" s="65"/>
      <c r="B49" s="86"/>
      <c r="C49" s="88"/>
      <c r="D49" s="33" t="s">
        <v>107</v>
      </c>
      <c r="E49" s="3" t="s">
        <v>16</v>
      </c>
      <c r="F49" s="1">
        <v>0.5</v>
      </c>
      <c r="G49" s="32">
        <v>100</v>
      </c>
      <c r="H49" s="56">
        <v>25</v>
      </c>
      <c r="I49" s="58">
        <v>25</v>
      </c>
      <c r="J49" s="58">
        <v>0</v>
      </c>
      <c r="K49" s="58">
        <v>0</v>
      </c>
      <c r="L49" s="58">
        <v>50</v>
      </c>
      <c r="M49" s="32">
        <v>100</v>
      </c>
      <c r="N49" s="25"/>
    </row>
    <row r="50" spans="1:14" ht="33.6" customHeight="1">
      <c r="A50" s="67"/>
      <c r="B50" s="86"/>
      <c r="C50" s="88"/>
      <c r="D50" s="33" t="s">
        <v>108</v>
      </c>
      <c r="E50" s="3" t="s">
        <v>16</v>
      </c>
      <c r="F50" s="1">
        <v>0.5</v>
      </c>
      <c r="G50" s="32">
        <v>100</v>
      </c>
      <c r="H50" s="56">
        <v>25</v>
      </c>
      <c r="I50" s="58">
        <v>25</v>
      </c>
      <c r="J50" s="58">
        <v>0</v>
      </c>
      <c r="K50" s="58">
        <v>0</v>
      </c>
      <c r="L50" s="58">
        <v>50</v>
      </c>
      <c r="M50" s="73">
        <v>100</v>
      </c>
      <c r="N50" s="73"/>
    </row>
    <row r="51" spans="1:14" ht="17.25" customHeight="1" thickBot="1">
      <c r="A51" s="68"/>
      <c r="B51" s="54"/>
      <c r="C51" s="74" t="s">
        <v>33</v>
      </c>
      <c r="D51" s="27"/>
      <c r="E51" s="3"/>
      <c r="F51" s="2">
        <f>SUM(F25:F50)</f>
        <v>20</v>
      </c>
      <c r="G51" s="2"/>
      <c r="H51" s="74"/>
      <c r="I51" s="74"/>
      <c r="J51" s="74"/>
      <c r="K51" s="74"/>
      <c r="L51" s="74"/>
      <c r="M51" s="74"/>
      <c r="N51" s="74"/>
    </row>
    <row r="52" spans="1:14" ht="24.75" customHeight="1">
      <c r="A52" s="44"/>
      <c r="B52" s="74"/>
      <c r="C52" s="74" t="s">
        <v>35</v>
      </c>
      <c r="D52" s="78"/>
      <c r="E52" s="3"/>
      <c r="F52" s="2">
        <f>F23+F51</f>
        <v>100</v>
      </c>
      <c r="G52" s="2"/>
      <c r="H52" s="4"/>
      <c r="I52" s="4"/>
      <c r="J52" s="4"/>
      <c r="K52" s="4"/>
      <c r="L52" s="4"/>
      <c r="M52" s="4"/>
      <c r="N52" s="4"/>
    </row>
    <row r="55" spans="1:14" ht="15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84" t="s">
        <v>117</v>
      </c>
    </row>
    <row r="56" spans="1:14" ht="15.75">
      <c r="A56" s="6"/>
      <c r="B56" s="6"/>
      <c r="C56" s="6"/>
      <c r="D56" s="6"/>
      <c r="E56" s="6"/>
      <c r="F56" s="6"/>
      <c r="G56" s="6"/>
      <c r="H56" s="6"/>
      <c r="I56" s="6"/>
      <c r="J56" s="6"/>
      <c r="K56" s="70"/>
      <c r="L56" s="71" t="s">
        <v>118</v>
      </c>
      <c r="M56" s="69"/>
      <c r="N56" s="69"/>
    </row>
    <row r="57" spans="1:14" ht="15.75">
      <c r="A57" s="6"/>
      <c r="B57" s="6"/>
      <c r="C57" s="6"/>
      <c r="D57" s="6"/>
      <c r="E57" s="6"/>
      <c r="F57" s="6"/>
      <c r="G57" s="6"/>
      <c r="H57" s="6"/>
      <c r="I57" s="6"/>
      <c r="J57" s="6"/>
      <c r="K57" s="70"/>
      <c r="L57" s="71" t="s">
        <v>119</v>
      </c>
      <c r="M57" s="69"/>
      <c r="N57" s="69"/>
    </row>
    <row r="58" spans="1:14" ht="15.75" customHeight="1">
      <c r="K58" s="70"/>
      <c r="L58" s="83"/>
      <c r="M58" s="69"/>
      <c r="N58" s="69"/>
    </row>
    <row r="59" spans="1:14" ht="19.5">
      <c r="C59" s="9"/>
      <c r="D59" s="9"/>
      <c r="E59" s="9"/>
      <c r="F59" s="9"/>
      <c r="G59" s="9"/>
      <c r="H59" s="9"/>
      <c r="I59" s="9"/>
      <c r="J59" s="9"/>
      <c r="K59" s="72"/>
      <c r="L59" s="83"/>
      <c r="M59" s="69"/>
      <c r="N59" s="69"/>
    </row>
    <row r="60" spans="1:14" ht="19.5">
      <c r="H60" s="10"/>
      <c r="I60" s="10"/>
      <c r="J60" s="10"/>
      <c r="K60" s="75"/>
      <c r="L60" s="83"/>
      <c r="M60" s="83"/>
      <c r="N60" s="83"/>
    </row>
    <row r="61" spans="1:14" ht="15" customHeight="1">
      <c r="K61" s="70"/>
      <c r="L61" s="83"/>
      <c r="M61" s="83"/>
      <c r="N61" s="83"/>
    </row>
    <row r="65" spans="3:7" ht="19.5">
      <c r="C65" s="10"/>
      <c r="D65" s="29"/>
      <c r="E65" s="29"/>
      <c r="F65" s="29"/>
      <c r="G65" s="29"/>
    </row>
  </sheetData>
  <mergeCells count="36">
    <mergeCell ref="A2:N2"/>
    <mergeCell ref="A3:C3"/>
    <mergeCell ref="E3:H3"/>
    <mergeCell ref="J3:N3"/>
    <mergeCell ref="A4:A6"/>
    <mergeCell ref="B4:B6"/>
    <mergeCell ref="C4:C6"/>
    <mergeCell ref="D4:D6"/>
    <mergeCell ref="E4:E6"/>
    <mergeCell ref="F4:F6"/>
    <mergeCell ref="N5:N6"/>
    <mergeCell ref="G4:G6"/>
    <mergeCell ref="H4:M4"/>
    <mergeCell ref="H5:H6"/>
    <mergeCell ref="I5:I6"/>
    <mergeCell ref="J5:J6"/>
    <mergeCell ref="K5:K6"/>
    <mergeCell ref="L5:L6"/>
    <mergeCell ref="M5:M6"/>
    <mergeCell ref="C25:C28"/>
    <mergeCell ref="C30:C31"/>
    <mergeCell ref="A8:N8"/>
    <mergeCell ref="A9:A18"/>
    <mergeCell ref="B9:B18"/>
    <mergeCell ref="A20:A21"/>
    <mergeCell ref="B20:B21"/>
    <mergeCell ref="C32:C34"/>
    <mergeCell ref="A35:A41"/>
    <mergeCell ref="B35:B41"/>
    <mergeCell ref="C35:C37"/>
    <mergeCell ref="C39:C40"/>
    <mergeCell ref="C42:C43"/>
    <mergeCell ref="C44:C45"/>
    <mergeCell ref="B46:B50"/>
    <mergeCell ref="C46:C47"/>
    <mergeCell ref="C48:C50"/>
  </mergeCells>
  <printOptions gridLines="1"/>
  <pageMargins left="0.45" right="0.45" top="0.75" bottom="0.75" header="0.3" footer="0.3"/>
  <pageSetup scale="85" orientation="landscape" r:id="rId1"/>
  <headerFooter>
    <oddHeader>&amp;Cছক-’ক’</oddHeader>
    <oddFooter>&amp;C&amp;"NikoshBAN,Regular"&amp;P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July-December (2019)</vt:lpstr>
      <vt:lpstr>Sheet1</vt:lpstr>
      <vt:lpstr>' July-December (2019)'!Print_Titles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2020-10-11T04:57:51Z</cp:lastPrinted>
  <dcterms:created xsi:type="dcterms:W3CDTF">2015-10-25T04:47:48Z</dcterms:created>
  <dcterms:modified xsi:type="dcterms:W3CDTF">2021-01-14T11:17:07Z</dcterms:modified>
</cp:coreProperties>
</file>