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8" windowWidth="16608" windowHeight="7368"/>
  </bookViews>
  <sheets>
    <sheet name="Worksheet 1" sheetId="2" r:id="rId1"/>
  </sheets>
  <calcPr calcId="124519"/>
</workbook>
</file>

<file path=xl/calcChain.xml><?xml version="1.0" encoding="utf-8"?>
<calcChain xmlns="http://schemas.openxmlformats.org/spreadsheetml/2006/main">
  <c r="D8" i="2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7"/>
  <c r="G7"/>
  <c r="I7"/>
  <c r="G8"/>
  <c r="I8"/>
  <c r="G9"/>
  <c r="I9"/>
  <c r="G10"/>
  <c r="I10"/>
  <c r="G11"/>
  <c r="I11"/>
  <c r="G12"/>
  <c r="I12"/>
  <c r="G13"/>
  <c r="I13"/>
  <c r="G14"/>
  <c r="I14"/>
  <c r="G15"/>
  <c r="I15"/>
  <c r="G16"/>
  <c r="I16"/>
  <c r="G17"/>
  <c r="I17"/>
  <c r="G18"/>
  <c r="I18"/>
  <c r="G19"/>
  <c r="I19"/>
  <c r="G20"/>
  <c r="I20"/>
  <c r="G21"/>
  <c r="I21"/>
  <c r="G22"/>
  <c r="I22"/>
  <c r="G23"/>
  <c r="I23"/>
  <c r="G24"/>
  <c r="I24"/>
  <c r="G25"/>
  <c r="I25"/>
  <c r="G26"/>
  <c r="I26"/>
  <c r="G27"/>
  <c r="I27"/>
  <c r="G28"/>
  <c r="I28"/>
  <c r="G29"/>
  <c r="I29"/>
  <c r="G30"/>
  <c r="G31"/>
  <c r="I31"/>
  <c r="G32"/>
  <c r="I32"/>
  <c r="G33"/>
  <c r="I33"/>
  <c r="G34"/>
  <c r="I34"/>
  <c r="G35"/>
  <c r="I35"/>
  <c r="G36"/>
  <c r="I36"/>
  <c r="G37"/>
  <c r="I37"/>
  <c r="G38"/>
  <c r="I38"/>
  <c r="G39"/>
  <c r="I39"/>
  <c r="G40"/>
  <c r="I40"/>
  <c r="G41"/>
  <c r="I41"/>
  <c r="G42"/>
  <c r="I42"/>
  <c r="G43"/>
  <c r="I43"/>
  <c r="G44"/>
  <c r="I44"/>
  <c r="G45"/>
  <c r="I45"/>
  <c r="G46"/>
  <c r="I46"/>
  <c r="G47"/>
  <c r="I47"/>
  <c r="G48"/>
  <c r="I48"/>
  <c r="G49"/>
  <c r="I49"/>
  <c r="G50"/>
  <c r="I50"/>
  <c r="G51"/>
  <c r="I51"/>
  <c r="G54"/>
  <c r="I54"/>
  <c r="G55"/>
  <c r="I55"/>
  <c r="G56"/>
  <c r="I56"/>
  <c r="G58"/>
  <c r="I58"/>
  <c r="G59"/>
  <c r="I59"/>
  <c r="G60"/>
  <c r="I60"/>
  <c r="G61"/>
  <c r="I61"/>
  <c r="G62"/>
  <c r="I62"/>
  <c r="G63"/>
  <c r="I63"/>
  <c r="G64"/>
  <c r="I64"/>
  <c r="G65"/>
  <c r="I65"/>
  <c r="G66"/>
  <c r="I66"/>
  <c r="G67"/>
  <c r="I67"/>
  <c r="G68"/>
  <c r="I68"/>
  <c r="G69"/>
  <c r="I69"/>
  <c r="G70"/>
  <c r="I70"/>
  <c r="G71"/>
  <c r="I71"/>
  <c r="G72"/>
  <c r="I72"/>
  <c r="G73"/>
  <c r="I73"/>
  <c r="G74"/>
  <c r="I74"/>
  <c r="G75"/>
  <c r="I75"/>
  <c r="G76"/>
  <c r="I76"/>
  <c r="G77"/>
  <c r="I77"/>
  <c r="G78"/>
  <c r="I78"/>
  <c r="G79"/>
  <c r="I79"/>
  <c r="G80"/>
  <c r="I80"/>
  <c r="G81"/>
  <c r="I81"/>
  <c r="G82"/>
  <c r="I82"/>
  <c r="G83"/>
  <c r="I83"/>
  <c r="G84"/>
  <c r="I84"/>
  <c r="G85"/>
  <c r="I85"/>
  <c r="G86"/>
  <c r="I86"/>
  <c r="G87"/>
  <c r="I87"/>
  <c r="G88"/>
  <c r="I88"/>
  <c r="G89"/>
  <c r="I89"/>
  <c r="G90"/>
  <c r="I90"/>
  <c r="G91"/>
  <c r="I91"/>
  <c r="G93"/>
  <c r="I93"/>
  <c r="G94"/>
  <c r="I94"/>
  <c r="G95"/>
  <c r="I95"/>
  <c r="G96"/>
  <c r="I96"/>
  <c r="G97"/>
  <c r="I97"/>
  <c r="G98"/>
  <c r="I98"/>
</calcChain>
</file>

<file path=xl/sharedStrings.xml><?xml version="1.0" encoding="utf-8"?>
<sst xmlns="http://schemas.openxmlformats.org/spreadsheetml/2006/main" count="115" uniqueCount="104">
  <si>
    <t>Export Promotion Bureau</t>
  </si>
  <si>
    <t xml:space="preserve">Report: Summary Sheet  </t>
  </si>
  <si>
    <t>Products</t>
  </si>
  <si>
    <t>Value in Million US$</t>
  </si>
  <si>
    <t>All Products  (A+B)</t>
  </si>
  <si>
    <t>A. Primary Commodities ( 1-24)</t>
  </si>
  <si>
    <t xml:space="preserve">    (1) Frozen And Live Fish ( 01-03)</t>
  </si>
  <si>
    <t xml:space="preserve">        a) Live Fish (0301)</t>
  </si>
  <si>
    <t xml:space="preserve">        b) Frozen Fish (0300, 0302, 0303,)</t>
  </si>
  <si>
    <t xml:space="preserve">        c) Shrimps (0306 Excl. 030614, 030624)</t>
  </si>
  <si>
    <t xml:space="preserve">        d) Crabs (030614, 030624)</t>
  </si>
  <si>
    <t xml:space="preserve">        e) Others</t>
  </si>
  <si>
    <t xml:space="preserve">    (2) Animal Origin (05)</t>
  </si>
  <si>
    <t xml:space="preserve">        a) Guts, bladders and stomachs (0504)</t>
  </si>
  <si>
    <t xml:space="preserve">        b) Others</t>
  </si>
  <si>
    <t xml:space="preserve">    (3) Agricultural Products (04-24)(Excl. 05)</t>
  </si>
  <si>
    <t xml:space="preserve">        a) Tea (0902)</t>
  </si>
  <si>
    <t xml:space="preserve">        b) Vegetables (07)</t>
  </si>
  <si>
    <t xml:space="preserve">        c) Tobacco (24)</t>
  </si>
  <si>
    <t xml:space="preserve">        d) Fruits (08)</t>
  </si>
  <si>
    <t xml:space="preserve">        e) Spices (0910)</t>
  </si>
  <si>
    <t xml:space="preserve">        f) Dry Food (19)</t>
  </si>
  <si>
    <t xml:space="preserve">        g) Oil Seeds (12)</t>
  </si>
  <si>
    <t xml:space="preserve">        h) Betel Leaves (14049092)</t>
  </si>
  <si>
    <t xml:space="preserve">        i) Animal or Vegetable Fats and Oils (15)</t>
  </si>
  <si>
    <t xml:space="preserve">        j) Sugar and Sugar Confectionery (17)</t>
  </si>
  <si>
    <t xml:space="preserve">        k) Beverages, Spirits and Vinegar (22)</t>
  </si>
  <si>
    <t xml:space="preserve">        l) Oil-cake (2304)</t>
  </si>
  <si>
    <t xml:space="preserve">        m) Others</t>
  </si>
  <si>
    <t>B. Manufactured Commodities ( 25-98)</t>
  </si>
  <si>
    <t xml:space="preserve">    (1) Cement, Salt, Stone Etc (25)</t>
  </si>
  <si>
    <t xml:space="preserve">    (2) Ores, Slag and Ash ( 26)</t>
  </si>
  <si>
    <t xml:space="preserve">    (3) Petroleum bi Products ( 27)</t>
  </si>
  <si>
    <t xml:space="preserve">    (4) Chemical Products (28-38)</t>
  </si>
  <si>
    <t xml:space="preserve">        a) Pharmaceuticals (30)</t>
  </si>
  <si>
    <t xml:space="preserve">        b) Inorganic Chemicals (28)</t>
  </si>
  <si>
    <t xml:space="preserve">        c) Organic Chemicals (29)</t>
  </si>
  <si>
    <t xml:space="preserve">        d) Others</t>
  </si>
  <si>
    <t xml:space="preserve">    (5) Plastic Products ( 39)</t>
  </si>
  <si>
    <t xml:space="preserve">        a) PVC Bags (3923)</t>
  </si>
  <si>
    <t xml:space="preserve">        b) Plastic Waste (3915)</t>
  </si>
  <si>
    <t xml:space="preserve">        b) Tableware, Kitchenware (3924)</t>
  </si>
  <si>
    <t xml:space="preserve">        c) Others</t>
  </si>
  <si>
    <t xml:space="preserve">    (6) Rubber ( 40)</t>
  </si>
  <si>
    <t xml:space="preserve">    (7) Leather And Leather Products (41-43 And 6403)</t>
  </si>
  <si>
    <t xml:space="preserve">        (a) Leather ( 41)</t>
  </si>
  <si>
    <t xml:space="preserve">        (b) Leather Products (42-43)</t>
  </si>
  <si>
    <t xml:space="preserve">        (c) Leather Footwear (6403) </t>
  </si>
  <si>
    <t xml:space="preserve">    (8) Wood And Wood Products ( 44-45)</t>
  </si>
  <si>
    <t xml:space="preserve">    (9) Handicrafts ( 46)</t>
  </si>
  <si>
    <t xml:space="preserve">    (10) Paper And Paper Products (ch. 48)</t>
  </si>
  <si>
    <t xml:space="preserve">    (11) Printed Materials (49)</t>
  </si>
  <si>
    <t xml:space="preserve">    (12) Silk ( 50)</t>
  </si>
  <si>
    <t xml:space="preserve">    (13) Cotton And Cotton Product (Yarn, Waste, Fabrics etc) (52)</t>
  </si>
  <si>
    <t xml:space="preserve">    (14) Jute And Jute goods ( 53, 630510)</t>
  </si>
  <si>
    <t xml:space="preserve">        a) Raw Jute (5303)</t>
  </si>
  <si>
    <t xml:space="preserve">        b) Jute Yarn And Twine (5307)</t>
  </si>
  <si>
    <t xml:space="preserve">        c) Jute Sacks And Bags (630510)</t>
  </si>
  <si>
    <t xml:space="preserve">    (15) Man Made Filaments And Staple Fibres (54-56)</t>
  </si>
  <si>
    <t xml:space="preserve">    (16) Carpet (Jute And Others -57)</t>
  </si>
  <si>
    <t xml:space="preserve">    (17) Specialized Textiles ( 58-60)</t>
  </si>
  <si>
    <t xml:space="preserve">        a) Terry Towel (5802)</t>
  </si>
  <si>
    <t xml:space="preserve">        b) Special Woven Fabric (59)</t>
  </si>
  <si>
    <t xml:space="preserve">        c) Knitted Fabrics (60)</t>
  </si>
  <si>
    <t xml:space="preserve">        d) Other</t>
  </si>
  <si>
    <t xml:space="preserve">        (a) Knitwear ( 61)</t>
  </si>
  <si>
    <t xml:space="preserve">        (b) Woven Garments (62)</t>
  </si>
  <si>
    <t xml:space="preserve">    (19) Home Textile ( 63 Excluding 630510)</t>
  </si>
  <si>
    <t xml:space="preserve">        a) Bed, Kitchen toilet lines (6302)</t>
  </si>
  <si>
    <t xml:space="preserve">        a) Tents (6306)</t>
  </si>
  <si>
    <t xml:space="preserve">        a) New Rags, Scrap Twine (6310)</t>
  </si>
  <si>
    <t xml:space="preserve">        b) Other </t>
  </si>
  <si>
    <t xml:space="preserve">    (20) Other Footwear (64) (Excluding 6403)</t>
  </si>
  <si>
    <t xml:space="preserve">    (21) Headgear/Cap ( 65)</t>
  </si>
  <si>
    <t xml:space="preserve">    (22) Wigs And Human Hair ( 67)</t>
  </si>
  <si>
    <t xml:space="preserve">    (23) Ceramic Products ( 69)</t>
  </si>
  <si>
    <t xml:space="preserve">    (24) Glass And Glass ware ( 70)</t>
  </si>
  <si>
    <t xml:space="preserve">    (25) Engineering Products ( 71-88)</t>
  </si>
  <si>
    <t xml:space="preserve">        a) Iron Steel (72,73)</t>
  </si>
  <si>
    <t xml:space="preserve">        b) Copper Wire (74)</t>
  </si>
  <si>
    <t xml:space="preserve">        c) Stainless Steel ware (82)</t>
  </si>
  <si>
    <t xml:space="preserve">        d) Engineering  Equipment (84)</t>
  </si>
  <si>
    <t xml:space="preserve">        e) Electric Products (85)</t>
  </si>
  <si>
    <t xml:space="preserve">        f) Bicycle (8712)</t>
  </si>
  <si>
    <t xml:space="preserve">        g) Others</t>
  </si>
  <si>
    <t xml:space="preserve">    (26) Ships, boats And floating structures  ( 89)</t>
  </si>
  <si>
    <t xml:space="preserve">    (27) Other mfd Products (90-98)</t>
  </si>
  <si>
    <t xml:space="preserve">        a) Optical, Photographic, Medical  Instruments etc (90)</t>
  </si>
  <si>
    <t xml:space="preserve">        b) Furniture (94)(Excluding 9404)</t>
  </si>
  <si>
    <t xml:space="preserve">        c) Mattress &amp;amp; Bedding (9404)</t>
  </si>
  <si>
    <t xml:space="preserve">        d) Golf Shaft (950639)</t>
  </si>
  <si>
    <t>* CMT, local sales (deemed exports as per Export policy 2024-27) and samples are calculeted as export earnings</t>
  </si>
  <si>
    <t xml:space="preserve">    (18) RMG (61 &amp; 62)</t>
  </si>
  <si>
    <t>Export Performance for May 2026</t>
  </si>
  <si>
    <t>Period: July-June  2025-2026</t>
  </si>
  <si>
    <t>Export Performance for  July- June 2025-2026</t>
  </si>
  <si>
    <t>Export Performance for July-June  2024-2025</t>
  </si>
  <si>
    <t xml:space="preserve">% Change of export Performance July-June  2025-2026 Over July-June  2024-2025 </t>
  </si>
  <si>
    <t>Export Performance for June 2026</t>
  </si>
  <si>
    <t>% Change of export performance June 2026 Over May 2026</t>
  </si>
  <si>
    <t>Export Performance for June 2025</t>
  </si>
  <si>
    <t>% Change of export performance June 2026 Over June 2025</t>
  </si>
  <si>
    <t>* USD Rate 122.295 (Up to this Month average)</t>
  </si>
  <si>
    <t>* Data Source NBR (National Board of Revenue) and link : https://customs.gov.bd, downloaded on 01 July-2026 at 10.00 AM.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</si>
</sst>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family val="2"/>
    </font>
    <font>
      <b/>
      <sz val="7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6"/>
      <color rgb="FF000000"/>
      <name val="Times New Roman"/>
      <family val="1"/>
    </font>
    <font>
      <b/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Fill="1" applyBorder="1"/>
    <xf numFmtId="0" fontId="1" fillId="0" borderId="3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0" xfId="0" applyFont="1"/>
    <xf numFmtId="4" fontId="3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1"/>
  <sheetViews>
    <sheetView tabSelected="1" view="pageBreakPreview" topLeftCell="A43" zoomScale="96" zoomScaleSheetLayoutView="96" workbookViewId="0">
      <selection activeCell="C48" sqref="C48"/>
    </sheetView>
  </sheetViews>
  <sheetFormatPr defaultRowHeight="14.4"/>
  <cols>
    <col min="1" max="1" width="26.88671875" customWidth="1"/>
    <col min="2" max="3" width="8.88671875" customWidth="1"/>
    <col min="4" max="4" width="9.109375" customWidth="1"/>
    <col min="5" max="5" width="9.21875" customWidth="1"/>
    <col min="6" max="6" width="9.44140625" customWidth="1"/>
    <col min="7" max="7" width="8.109375" customWidth="1"/>
    <col min="8" max="8" width="9.109375" customWidth="1"/>
    <col min="9" max="9" width="9.5546875" customWidth="1"/>
  </cols>
  <sheetData>
    <row r="1" spans="1:9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9">
      <c r="A3" s="24" t="s">
        <v>94</v>
      </c>
      <c r="B3" s="24"/>
      <c r="C3" s="24"/>
      <c r="D3" s="24"/>
      <c r="E3" s="24"/>
      <c r="F3" s="24"/>
      <c r="G3" s="24"/>
      <c r="H3" s="24"/>
      <c r="I3" s="24"/>
    </row>
    <row r="4" spans="1:9">
      <c r="A4" s="25" t="s">
        <v>3</v>
      </c>
      <c r="B4" s="25"/>
      <c r="C4" s="25"/>
      <c r="D4" s="25"/>
      <c r="E4" s="25"/>
      <c r="F4" s="25"/>
      <c r="G4" s="25"/>
      <c r="H4" s="25"/>
      <c r="I4" s="25"/>
    </row>
    <row r="5" spans="1:9" ht="63.6" customHeight="1">
      <c r="A5" s="12" t="s">
        <v>2</v>
      </c>
      <c r="B5" s="13" t="s">
        <v>95</v>
      </c>
      <c r="C5" s="13" t="s">
        <v>96</v>
      </c>
      <c r="D5" s="13" t="s">
        <v>97</v>
      </c>
      <c r="E5" s="14" t="s">
        <v>98</v>
      </c>
      <c r="F5" s="14" t="s">
        <v>93</v>
      </c>
      <c r="G5" s="13" t="s">
        <v>99</v>
      </c>
      <c r="H5" s="14" t="s">
        <v>100</v>
      </c>
      <c r="I5" s="13" t="s">
        <v>101</v>
      </c>
    </row>
    <row r="6" spans="1:9" ht="9" customHeight="1">
      <c r="A6" s="4">
        <v>1</v>
      </c>
      <c r="B6" s="1">
        <v>2</v>
      </c>
      <c r="C6" s="1">
        <v>3</v>
      </c>
      <c r="D6" s="1">
        <v>4</v>
      </c>
      <c r="E6" s="2">
        <v>5</v>
      </c>
      <c r="F6" s="2">
        <v>6</v>
      </c>
      <c r="G6" s="1">
        <v>7</v>
      </c>
      <c r="H6" s="2">
        <v>8</v>
      </c>
      <c r="I6" s="11">
        <v>9</v>
      </c>
    </row>
    <row r="7" spans="1:9" s="3" customFormat="1">
      <c r="A7" s="5" t="s">
        <v>4</v>
      </c>
      <c r="B7" s="16">
        <v>48001.91</v>
      </c>
      <c r="C7" s="16">
        <v>48283.93</v>
      </c>
      <c r="D7" s="20">
        <f>B7/C7%-100</f>
        <v>-0.58408667231518052</v>
      </c>
      <c r="E7" s="20">
        <v>4202.6899999999996</v>
      </c>
      <c r="F7" s="16">
        <v>4402.78</v>
      </c>
      <c r="G7" s="16">
        <f>E7/F7%-100</f>
        <v>-4.5446286210076465</v>
      </c>
      <c r="H7" s="22">
        <v>3337.92</v>
      </c>
      <c r="I7" s="18">
        <f>E7/H7%-100</f>
        <v>25.907451346946601</v>
      </c>
    </row>
    <row r="8" spans="1:9" s="3" customFormat="1">
      <c r="A8" s="5" t="s">
        <v>5</v>
      </c>
      <c r="B8" s="16">
        <v>1443.88</v>
      </c>
      <c r="C8" s="16">
        <v>1448.52</v>
      </c>
      <c r="D8" s="20">
        <f t="shared" ref="D8:D73" si="0">B8/C8%-100</f>
        <v>-0.32032695440862824</v>
      </c>
      <c r="E8" s="20">
        <v>123.37</v>
      </c>
      <c r="F8" s="16">
        <v>98.24</v>
      </c>
      <c r="G8" s="16">
        <f t="shared" ref="G8:G73" si="1">E8/F8%-100</f>
        <v>25.580211726384377</v>
      </c>
      <c r="H8" s="22">
        <v>93.13</v>
      </c>
      <c r="I8" s="18">
        <f t="shared" ref="I8:I73" si="2">E8/H8%-100</f>
        <v>32.470739826049623</v>
      </c>
    </row>
    <row r="9" spans="1:9" s="3" customFormat="1">
      <c r="A9" s="5" t="s">
        <v>6</v>
      </c>
      <c r="B9" s="16">
        <v>443.42</v>
      </c>
      <c r="C9" s="16">
        <v>441.58</v>
      </c>
      <c r="D9" s="20">
        <f t="shared" si="0"/>
        <v>0.41668553829431687</v>
      </c>
      <c r="E9" s="20">
        <v>31.31</v>
      </c>
      <c r="F9" s="16">
        <v>29.23</v>
      </c>
      <c r="G9" s="16">
        <f t="shared" si="1"/>
        <v>7.1159767362298965</v>
      </c>
      <c r="H9" s="22">
        <v>31.39</v>
      </c>
      <c r="I9" s="18">
        <f t="shared" si="2"/>
        <v>-0.2548582351067239</v>
      </c>
    </row>
    <row r="10" spans="1:9">
      <c r="A10" s="6" t="s">
        <v>7</v>
      </c>
      <c r="B10" s="17">
        <v>25.98</v>
      </c>
      <c r="C10" s="17">
        <v>25.91</v>
      </c>
      <c r="D10" s="21">
        <f t="shared" si="0"/>
        <v>0.27016595908915519</v>
      </c>
      <c r="E10" s="21">
        <v>2.08</v>
      </c>
      <c r="F10" s="17">
        <v>1.97</v>
      </c>
      <c r="G10" s="17">
        <f t="shared" si="1"/>
        <v>5.5837563451776759</v>
      </c>
      <c r="H10" s="22">
        <v>1.97</v>
      </c>
      <c r="I10" s="19">
        <f t="shared" si="2"/>
        <v>5.5837563451776759</v>
      </c>
    </row>
    <row r="11" spans="1:9">
      <c r="A11" s="6" t="s">
        <v>8</v>
      </c>
      <c r="B11" s="17">
        <v>94.13</v>
      </c>
      <c r="C11" s="17">
        <v>92.41</v>
      </c>
      <c r="D11" s="21">
        <f t="shared" si="0"/>
        <v>1.8612704252786472</v>
      </c>
      <c r="E11" s="21">
        <v>7.24</v>
      </c>
      <c r="F11" s="17">
        <v>6.56</v>
      </c>
      <c r="G11" s="17">
        <f t="shared" si="1"/>
        <v>10.365853658536608</v>
      </c>
      <c r="H11" s="22">
        <v>4.62</v>
      </c>
      <c r="I11" s="19">
        <f t="shared" si="2"/>
        <v>56.709956709956714</v>
      </c>
    </row>
    <row r="12" spans="1:9">
      <c r="A12" s="6" t="s">
        <v>9</v>
      </c>
      <c r="B12" s="17">
        <v>285.61</v>
      </c>
      <c r="C12" s="17">
        <v>296.29000000000002</v>
      </c>
      <c r="D12" s="21">
        <f t="shared" si="0"/>
        <v>-3.6045765972527022</v>
      </c>
      <c r="E12" s="21">
        <v>19.600000000000001</v>
      </c>
      <c r="F12" s="17">
        <v>17.34</v>
      </c>
      <c r="G12" s="17">
        <f t="shared" si="1"/>
        <v>13.033448673587088</v>
      </c>
      <c r="H12" s="22">
        <v>23.13</v>
      </c>
      <c r="I12" s="19">
        <f t="shared" si="2"/>
        <v>-15.261565067012526</v>
      </c>
    </row>
    <row r="13" spans="1:9">
      <c r="A13" s="6" t="s">
        <v>10</v>
      </c>
      <c r="B13" s="17">
        <v>20.47</v>
      </c>
      <c r="C13" s="17">
        <v>13.74</v>
      </c>
      <c r="D13" s="21">
        <f t="shared" si="0"/>
        <v>48.981077147016009</v>
      </c>
      <c r="E13" s="21">
        <v>1.99</v>
      </c>
      <c r="F13" s="17">
        <v>1.52</v>
      </c>
      <c r="G13" s="17">
        <f t="shared" si="1"/>
        <v>30.921052631578959</v>
      </c>
      <c r="H13" s="22">
        <v>1.57</v>
      </c>
      <c r="I13" s="19">
        <f t="shared" si="2"/>
        <v>26.75159235668788</v>
      </c>
    </row>
    <row r="14" spans="1:9">
      <c r="A14" s="6" t="s">
        <v>11</v>
      </c>
      <c r="B14" s="17">
        <v>17.23</v>
      </c>
      <c r="C14" s="17">
        <v>13.23</v>
      </c>
      <c r="D14" s="21">
        <f t="shared" si="0"/>
        <v>30.234315948601676</v>
      </c>
      <c r="E14" s="21">
        <v>0.4</v>
      </c>
      <c r="F14" s="17">
        <v>1.84</v>
      </c>
      <c r="G14" s="17">
        <f t="shared" si="1"/>
        <v>-78.260869565217391</v>
      </c>
      <c r="H14" s="22">
        <v>0.1</v>
      </c>
      <c r="I14" s="19">
        <f t="shared" si="2"/>
        <v>300</v>
      </c>
    </row>
    <row r="15" spans="1:9" s="3" customFormat="1">
      <c r="A15" s="5" t="s">
        <v>12</v>
      </c>
      <c r="B15" s="16">
        <v>25.07</v>
      </c>
      <c r="C15" s="16">
        <v>18.32</v>
      </c>
      <c r="D15" s="20">
        <f t="shared" si="0"/>
        <v>36.844978165938869</v>
      </c>
      <c r="E15" s="20">
        <v>2.44</v>
      </c>
      <c r="F15" s="16">
        <v>1.9</v>
      </c>
      <c r="G15" s="16">
        <f t="shared" si="1"/>
        <v>28.421052631578959</v>
      </c>
      <c r="H15" s="22">
        <v>0.68</v>
      </c>
      <c r="I15" s="18">
        <f t="shared" si="2"/>
        <v>258.8235294117647</v>
      </c>
    </row>
    <row r="16" spans="1:9">
      <c r="A16" s="6" t="s">
        <v>13</v>
      </c>
      <c r="B16" s="17">
        <v>18.190000000000001</v>
      </c>
      <c r="C16" s="17">
        <v>13.22</v>
      </c>
      <c r="D16" s="21">
        <f t="shared" si="0"/>
        <v>37.59455370650528</v>
      </c>
      <c r="E16" s="21">
        <v>1.72</v>
      </c>
      <c r="F16" s="17">
        <v>1.31</v>
      </c>
      <c r="G16" s="17">
        <f t="shared" si="1"/>
        <v>31.297709923664115</v>
      </c>
      <c r="H16" s="22">
        <v>0.44</v>
      </c>
      <c r="I16" s="19">
        <f t="shared" si="2"/>
        <v>290.90909090909088</v>
      </c>
    </row>
    <row r="17" spans="1:9">
      <c r="A17" s="6" t="s">
        <v>14</v>
      </c>
      <c r="B17" s="17">
        <v>6.88</v>
      </c>
      <c r="C17" s="17">
        <v>5.0999999999999996</v>
      </c>
      <c r="D17" s="21">
        <f t="shared" si="0"/>
        <v>34.901960784313729</v>
      </c>
      <c r="E17" s="21">
        <v>0.72</v>
      </c>
      <c r="F17" s="17">
        <v>0.59</v>
      </c>
      <c r="G17" s="17">
        <f t="shared" si="1"/>
        <v>22.033898305084747</v>
      </c>
      <c r="H17" s="22">
        <v>0.24</v>
      </c>
      <c r="I17" s="19">
        <f t="shared" si="2"/>
        <v>200</v>
      </c>
    </row>
    <row r="18" spans="1:9" s="3" customFormat="1">
      <c r="A18" s="5" t="s">
        <v>15</v>
      </c>
      <c r="B18" s="16">
        <v>975.39</v>
      </c>
      <c r="C18" s="16">
        <v>988.62</v>
      </c>
      <c r="D18" s="20">
        <f t="shared" si="0"/>
        <v>-1.338229046549742</v>
      </c>
      <c r="E18" s="20">
        <v>89.62</v>
      </c>
      <c r="F18" s="16">
        <v>67.11</v>
      </c>
      <c r="G18" s="16">
        <f t="shared" si="1"/>
        <v>33.541946058709584</v>
      </c>
      <c r="H18" s="22">
        <v>61.06</v>
      </c>
      <c r="I18" s="18">
        <f t="shared" si="2"/>
        <v>46.773665247297743</v>
      </c>
    </row>
    <row r="19" spans="1:9">
      <c r="A19" s="6" t="s">
        <v>16</v>
      </c>
      <c r="B19" s="17">
        <v>3.33</v>
      </c>
      <c r="C19" s="17">
        <v>4.0999999999999996</v>
      </c>
      <c r="D19" s="21">
        <f t="shared" si="0"/>
        <v>-18.780487804878035</v>
      </c>
      <c r="E19" s="21">
        <v>0.19</v>
      </c>
      <c r="F19" s="17">
        <v>0.11</v>
      </c>
      <c r="G19" s="17">
        <f t="shared" si="1"/>
        <v>72.72727272727272</v>
      </c>
      <c r="H19" s="22">
        <v>0.27</v>
      </c>
      <c r="I19" s="19">
        <f t="shared" si="2"/>
        <v>-29.629629629629633</v>
      </c>
    </row>
    <row r="20" spans="1:9">
      <c r="A20" s="6" t="s">
        <v>17</v>
      </c>
      <c r="B20" s="17">
        <v>88.88</v>
      </c>
      <c r="C20" s="17">
        <v>81.12</v>
      </c>
      <c r="D20" s="21">
        <f t="shared" si="0"/>
        <v>9.5660749506903215</v>
      </c>
      <c r="E20" s="21">
        <v>12.38</v>
      </c>
      <c r="F20" s="17">
        <v>7.04</v>
      </c>
      <c r="G20" s="17">
        <f t="shared" si="1"/>
        <v>75.85227272727272</v>
      </c>
      <c r="H20" s="22">
        <v>9.5399999999999991</v>
      </c>
      <c r="I20" s="19">
        <f t="shared" si="2"/>
        <v>29.769392033542999</v>
      </c>
    </row>
    <row r="21" spans="1:9">
      <c r="A21" s="6" t="s">
        <v>18</v>
      </c>
      <c r="B21" s="17">
        <v>198.13</v>
      </c>
      <c r="C21" s="17">
        <v>251.93</v>
      </c>
      <c r="D21" s="21">
        <f t="shared" si="0"/>
        <v>-21.355138332076365</v>
      </c>
      <c r="E21" s="21">
        <v>19.12</v>
      </c>
      <c r="F21" s="17">
        <v>9.33</v>
      </c>
      <c r="G21" s="17">
        <f t="shared" si="1"/>
        <v>104.93033226152198</v>
      </c>
      <c r="H21" s="22">
        <v>8.52</v>
      </c>
      <c r="I21" s="19">
        <f t="shared" si="2"/>
        <v>124.41314553990611</v>
      </c>
    </row>
    <row r="22" spans="1:9">
      <c r="A22" s="6" t="s">
        <v>19</v>
      </c>
      <c r="B22" s="17">
        <v>126.35</v>
      </c>
      <c r="C22" s="17">
        <v>67.510000000000005</v>
      </c>
      <c r="D22" s="21">
        <f t="shared" si="0"/>
        <v>87.157458154347495</v>
      </c>
      <c r="E22" s="21">
        <v>3.33</v>
      </c>
      <c r="F22" s="17">
        <v>7.51</v>
      </c>
      <c r="G22" s="17">
        <f t="shared" si="1"/>
        <v>-55.65912117177097</v>
      </c>
      <c r="H22" s="22">
        <v>10.73</v>
      </c>
      <c r="I22" s="19">
        <f t="shared" si="2"/>
        <v>-68.965517241379317</v>
      </c>
    </row>
    <row r="23" spans="1:9">
      <c r="A23" s="6" t="s">
        <v>20</v>
      </c>
      <c r="B23" s="17">
        <v>64.53</v>
      </c>
      <c r="C23" s="17">
        <v>56.31</v>
      </c>
      <c r="D23" s="21">
        <f t="shared" si="0"/>
        <v>14.597762386787423</v>
      </c>
      <c r="E23" s="21">
        <v>6.31</v>
      </c>
      <c r="F23" s="17">
        <v>5.49</v>
      </c>
      <c r="G23" s="17">
        <f t="shared" si="1"/>
        <v>14.936247723132951</v>
      </c>
      <c r="H23" s="22">
        <v>4.07</v>
      </c>
      <c r="I23" s="19">
        <f t="shared" si="2"/>
        <v>55.03685503685503</v>
      </c>
    </row>
    <row r="24" spans="1:9">
      <c r="A24" s="6" t="s">
        <v>21</v>
      </c>
      <c r="B24" s="17">
        <v>183.65</v>
      </c>
      <c r="C24" s="17">
        <v>186.6</v>
      </c>
      <c r="D24" s="21">
        <f t="shared" si="0"/>
        <v>-1.5809217577706249</v>
      </c>
      <c r="E24" s="21">
        <v>16.329999999999998</v>
      </c>
      <c r="F24" s="17">
        <v>12.44</v>
      </c>
      <c r="G24" s="17">
        <f t="shared" si="1"/>
        <v>31.270096463022497</v>
      </c>
      <c r="H24" s="22">
        <v>10</v>
      </c>
      <c r="I24" s="19">
        <f t="shared" si="2"/>
        <v>63.299999999999983</v>
      </c>
    </row>
    <row r="25" spans="1:9">
      <c r="A25" s="6" t="s">
        <v>22</v>
      </c>
      <c r="B25" s="17">
        <v>27.98</v>
      </c>
      <c r="C25" s="17">
        <v>24.06</v>
      </c>
      <c r="D25" s="21">
        <f t="shared" si="0"/>
        <v>16.292601828761434</v>
      </c>
      <c r="E25" s="21">
        <v>1.65</v>
      </c>
      <c r="F25" s="17">
        <v>1.76</v>
      </c>
      <c r="G25" s="17">
        <f t="shared" si="1"/>
        <v>-6.2500000000000142</v>
      </c>
      <c r="H25" s="22">
        <v>2.02</v>
      </c>
      <c r="I25" s="19">
        <f t="shared" si="2"/>
        <v>-18.316831683168317</v>
      </c>
    </row>
    <row r="26" spans="1:9">
      <c r="A26" s="6" t="s">
        <v>23</v>
      </c>
      <c r="B26" s="17">
        <v>22.79</v>
      </c>
      <c r="C26" s="17">
        <v>21.45</v>
      </c>
      <c r="D26" s="21">
        <f t="shared" si="0"/>
        <v>6.2470862470862443</v>
      </c>
      <c r="E26" s="21">
        <v>1.98</v>
      </c>
      <c r="F26" s="17">
        <v>1.76</v>
      </c>
      <c r="G26" s="17">
        <f t="shared" si="1"/>
        <v>12.499999999999986</v>
      </c>
      <c r="H26" s="22">
        <v>1.89</v>
      </c>
      <c r="I26" s="19">
        <f t="shared" si="2"/>
        <v>4.7619047619047592</v>
      </c>
    </row>
    <row r="27" spans="1:9">
      <c r="A27" s="6" t="s">
        <v>24</v>
      </c>
      <c r="B27" s="17">
        <v>56.59</v>
      </c>
      <c r="C27" s="17">
        <v>118.04</v>
      </c>
      <c r="D27" s="21">
        <f t="shared" si="0"/>
        <v>-52.058624195188074</v>
      </c>
      <c r="E27" s="21">
        <v>4</v>
      </c>
      <c r="F27" s="17">
        <v>3.8</v>
      </c>
      <c r="G27" s="17">
        <f t="shared" si="1"/>
        <v>5.2631578947368496</v>
      </c>
      <c r="H27" s="22">
        <v>1.9</v>
      </c>
      <c r="I27" s="19">
        <f t="shared" si="2"/>
        <v>110.5263157894737</v>
      </c>
    </row>
    <row r="28" spans="1:9">
      <c r="A28" s="6" t="s">
        <v>25</v>
      </c>
      <c r="B28" s="17">
        <v>18.34</v>
      </c>
      <c r="C28" s="17">
        <v>20.82</v>
      </c>
      <c r="D28" s="21">
        <f t="shared" si="0"/>
        <v>-11.911623439000962</v>
      </c>
      <c r="E28" s="21">
        <v>1.9</v>
      </c>
      <c r="F28" s="17">
        <v>1.56</v>
      </c>
      <c r="G28" s="17">
        <f t="shared" si="1"/>
        <v>21.794871794871781</v>
      </c>
      <c r="H28" s="22">
        <v>1.82</v>
      </c>
      <c r="I28" s="19">
        <f t="shared" si="2"/>
        <v>4.39560439560438</v>
      </c>
    </row>
    <row r="29" spans="1:9">
      <c r="A29" s="6" t="s">
        <v>26</v>
      </c>
      <c r="B29" s="17">
        <v>34.24</v>
      </c>
      <c r="C29" s="17">
        <v>35.47</v>
      </c>
      <c r="D29" s="21">
        <f t="shared" si="0"/>
        <v>-3.4677191993233691</v>
      </c>
      <c r="E29" s="21">
        <v>3.22</v>
      </c>
      <c r="F29" s="17">
        <v>1.95</v>
      </c>
      <c r="G29" s="17">
        <f t="shared" si="1"/>
        <v>65.128205128205138</v>
      </c>
      <c r="H29" s="22">
        <v>1.68</v>
      </c>
      <c r="I29" s="19">
        <f t="shared" si="2"/>
        <v>91.666666666666686</v>
      </c>
    </row>
    <row r="30" spans="1:9">
      <c r="A30" s="6" t="s">
        <v>27</v>
      </c>
      <c r="B30" s="17">
        <v>16.920000000000002</v>
      </c>
      <c r="C30" s="17">
        <v>0.13</v>
      </c>
      <c r="D30" s="21">
        <f t="shared" si="0"/>
        <v>12915.384615384617</v>
      </c>
      <c r="E30" s="21">
        <v>5.4</v>
      </c>
      <c r="F30" s="17">
        <v>2.4300000000000002</v>
      </c>
      <c r="G30" s="17">
        <f t="shared" si="1"/>
        <v>122.22222222222223</v>
      </c>
      <c r="H30" s="22">
        <v>0</v>
      </c>
      <c r="I30" s="19">
        <v>0</v>
      </c>
    </row>
    <row r="31" spans="1:9">
      <c r="A31" s="6" t="s">
        <v>28</v>
      </c>
      <c r="B31" s="17">
        <v>133.66</v>
      </c>
      <c r="C31" s="17">
        <v>121.08</v>
      </c>
      <c r="D31" s="21">
        <f t="shared" si="0"/>
        <v>10.389824909150988</v>
      </c>
      <c r="E31" s="21">
        <v>13.81</v>
      </c>
      <c r="F31" s="17">
        <v>11.93</v>
      </c>
      <c r="G31" s="17">
        <f t="shared" si="1"/>
        <v>15.758591785414922</v>
      </c>
      <c r="H31" s="22">
        <v>8.6199999999999992</v>
      </c>
      <c r="I31" s="19">
        <f t="shared" si="2"/>
        <v>60.208816705336432</v>
      </c>
    </row>
    <row r="32" spans="1:9" s="3" customFormat="1">
      <c r="A32" s="5" t="s">
        <v>29</v>
      </c>
      <c r="B32" s="16">
        <v>46558.03</v>
      </c>
      <c r="C32" s="16">
        <v>46835.41</v>
      </c>
      <c r="D32" s="20">
        <f t="shared" si="0"/>
        <v>-0.59224420155605628</v>
      </c>
      <c r="E32" s="20">
        <v>4079.31</v>
      </c>
      <c r="F32" s="16">
        <v>4304.55</v>
      </c>
      <c r="G32" s="16">
        <f t="shared" si="1"/>
        <v>-5.2326027110847946</v>
      </c>
      <c r="H32" s="22">
        <v>3244.8</v>
      </c>
      <c r="I32" s="18">
        <f t="shared" si="2"/>
        <v>25.718380177514788</v>
      </c>
    </row>
    <row r="33" spans="1:9" s="3" customFormat="1">
      <c r="A33" s="5" t="s">
        <v>30</v>
      </c>
      <c r="B33" s="16">
        <v>15.11</v>
      </c>
      <c r="C33" s="16">
        <v>14.33</v>
      </c>
      <c r="D33" s="20">
        <f t="shared" si="0"/>
        <v>5.4431263084438086</v>
      </c>
      <c r="E33" s="20">
        <v>1.4</v>
      </c>
      <c r="F33" s="16">
        <v>0.9</v>
      </c>
      <c r="G33" s="16">
        <f t="shared" si="1"/>
        <v>55.555555555555515</v>
      </c>
      <c r="H33" s="22">
        <v>0.56000000000000005</v>
      </c>
      <c r="I33" s="18">
        <f t="shared" si="2"/>
        <v>149.99999999999994</v>
      </c>
    </row>
    <row r="34" spans="1:9" s="3" customFormat="1">
      <c r="A34" s="5" t="s">
        <v>31</v>
      </c>
      <c r="B34" s="16">
        <v>52</v>
      </c>
      <c r="C34" s="16">
        <v>33.9</v>
      </c>
      <c r="D34" s="20">
        <f t="shared" si="0"/>
        <v>53.392330383480839</v>
      </c>
      <c r="E34" s="20">
        <v>4.0599999999999996</v>
      </c>
      <c r="F34" s="16">
        <v>7.53</v>
      </c>
      <c r="G34" s="16">
        <f t="shared" si="1"/>
        <v>-46.082337317397091</v>
      </c>
      <c r="H34" s="22">
        <v>1.77</v>
      </c>
      <c r="I34" s="18">
        <f t="shared" si="2"/>
        <v>129.37853107344631</v>
      </c>
    </row>
    <row r="35" spans="1:9" s="3" customFormat="1">
      <c r="A35" s="5" t="s">
        <v>32</v>
      </c>
      <c r="B35" s="16">
        <v>18.53</v>
      </c>
      <c r="C35" s="16">
        <v>21.36</v>
      </c>
      <c r="D35" s="20">
        <f t="shared" si="0"/>
        <v>-13.249063670411971</v>
      </c>
      <c r="E35" s="20">
        <v>3.71</v>
      </c>
      <c r="F35" s="16">
        <v>1.9</v>
      </c>
      <c r="G35" s="16">
        <f t="shared" si="1"/>
        <v>95.26315789473685</v>
      </c>
      <c r="H35" s="22">
        <v>1.51</v>
      </c>
      <c r="I35" s="18">
        <f t="shared" si="2"/>
        <v>145.69536423841058</v>
      </c>
    </row>
    <row r="36" spans="1:9" s="3" customFormat="1">
      <c r="A36" s="5" t="s">
        <v>33</v>
      </c>
      <c r="B36" s="16">
        <v>396.85</v>
      </c>
      <c r="C36" s="16">
        <v>368.32</v>
      </c>
      <c r="D36" s="20">
        <f t="shared" si="0"/>
        <v>7.7459817549956682</v>
      </c>
      <c r="E36" s="20">
        <v>33.03</v>
      </c>
      <c r="F36" s="16">
        <v>34.880000000000003</v>
      </c>
      <c r="G36" s="16">
        <f t="shared" si="1"/>
        <v>-5.3038990825688046</v>
      </c>
      <c r="H36" s="22">
        <v>26.39</v>
      </c>
      <c r="I36" s="18">
        <f t="shared" si="2"/>
        <v>25.161045850701015</v>
      </c>
    </row>
    <row r="37" spans="1:9">
      <c r="A37" s="6" t="s">
        <v>34</v>
      </c>
      <c r="B37" s="17">
        <v>238.49</v>
      </c>
      <c r="C37" s="17">
        <v>213.16</v>
      </c>
      <c r="D37" s="21">
        <f t="shared" si="0"/>
        <v>11.883092512666536</v>
      </c>
      <c r="E37" s="21">
        <v>20.82</v>
      </c>
      <c r="F37" s="17">
        <v>23.04</v>
      </c>
      <c r="G37" s="17">
        <f t="shared" si="1"/>
        <v>-9.6354166666666572</v>
      </c>
      <c r="H37" s="22">
        <v>16.579999999999998</v>
      </c>
      <c r="I37" s="19">
        <f t="shared" si="2"/>
        <v>25.572979493365523</v>
      </c>
    </row>
    <row r="38" spans="1:9">
      <c r="A38" s="6" t="s">
        <v>35</v>
      </c>
      <c r="B38" s="17">
        <v>85.02</v>
      </c>
      <c r="C38" s="17">
        <v>85.33</v>
      </c>
      <c r="D38" s="21">
        <f t="shared" si="0"/>
        <v>-0.36329544122817481</v>
      </c>
      <c r="E38" s="21">
        <v>5.67</v>
      </c>
      <c r="F38" s="17">
        <v>4.71</v>
      </c>
      <c r="G38" s="17">
        <f t="shared" si="1"/>
        <v>20.382165605095537</v>
      </c>
      <c r="H38" s="22">
        <v>5.22</v>
      </c>
      <c r="I38" s="19">
        <f t="shared" si="2"/>
        <v>8.6206896551724128</v>
      </c>
    </row>
    <row r="39" spans="1:9">
      <c r="A39" s="6" t="s">
        <v>36</v>
      </c>
      <c r="B39" s="17">
        <v>10.3</v>
      </c>
      <c r="C39" s="17">
        <v>8.94</v>
      </c>
      <c r="D39" s="21">
        <f t="shared" si="0"/>
        <v>15.212527964205833</v>
      </c>
      <c r="E39" s="21">
        <v>0.75</v>
      </c>
      <c r="F39" s="17">
        <v>1</v>
      </c>
      <c r="G39" s="17">
        <f t="shared" si="1"/>
        <v>-25</v>
      </c>
      <c r="H39" s="22">
        <v>0.28000000000000003</v>
      </c>
      <c r="I39" s="19">
        <f t="shared" si="2"/>
        <v>167.85714285714283</v>
      </c>
    </row>
    <row r="40" spans="1:9">
      <c r="A40" s="6" t="s">
        <v>37</v>
      </c>
      <c r="B40" s="17">
        <v>63.04</v>
      </c>
      <c r="C40" s="17">
        <v>60.89</v>
      </c>
      <c r="D40" s="21">
        <f t="shared" si="0"/>
        <v>3.5309574642798509</v>
      </c>
      <c r="E40" s="21">
        <v>5.79</v>
      </c>
      <c r="F40" s="17">
        <v>6.13</v>
      </c>
      <c r="G40" s="17">
        <f t="shared" si="1"/>
        <v>-5.5464926590538397</v>
      </c>
      <c r="H40" s="22">
        <v>4.3099999999999996</v>
      </c>
      <c r="I40" s="19">
        <f t="shared" si="2"/>
        <v>34.338747099767971</v>
      </c>
    </row>
    <row r="41" spans="1:9" s="3" customFormat="1">
      <c r="A41" s="5" t="s">
        <v>38</v>
      </c>
      <c r="B41" s="16">
        <v>307.18</v>
      </c>
      <c r="C41" s="16">
        <v>284.05</v>
      </c>
      <c r="D41" s="20">
        <f t="shared" si="0"/>
        <v>8.1429325822918486</v>
      </c>
      <c r="E41" s="20">
        <v>21.6</v>
      </c>
      <c r="F41" s="16">
        <v>27.27</v>
      </c>
      <c r="G41" s="16">
        <f t="shared" si="1"/>
        <v>-20.792079207920793</v>
      </c>
      <c r="H41" s="22">
        <v>13.89</v>
      </c>
      <c r="I41" s="18">
        <f t="shared" si="2"/>
        <v>55.507559395248393</v>
      </c>
    </row>
    <row r="42" spans="1:9">
      <c r="A42" s="6" t="s">
        <v>39</v>
      </c>
      <c r="B42" s="17">
        <v>69.12</v>
      </c>
      <c r="C42" s="17">
        <v>51.53</v>
      </c>
      <c r="D42" s="21">
        <f t="shared" si="0"/>
        <v>34.135455074713775</v>
      </c>
      <c r="E42" s="21">
        <v>6.22</v>
      </c>
      <c r="F42" s="17">
        <v>7.65</v>
      </c>
      <c r="G42" s="17">
        <f t="shared" si="1"/>
        <v>-18.692810457516345</v>
      </c>
      <c r="H42" s="22">
        <v>3.31</v>
      </c>
      <c r="I42" s="19">
        <f t="shared" si="2"/>
        <v>87.915407854984892</v>
      </c>
    </row>
    <row r="43" spans="1:9">
      <c r="A43" s="6" t="s">
        <v>40</v>
      </c>
      <c r="B43" s="17">
        <v>11.16</v>
      </c>
      <c r="C43" s="17">
        <v>14.01</v>
      </c>
      <c r="D43" s="21">
        <f t="shared" si="0"/>
        <v>-20.342612419700217</v>
      </c>
      <c r="E43" s="21">
        <v>1.02</v>
      </c>
      <c r="F43" s="17">
        <v>1.1499999999999999</v>
      </c>
      <c r="G43" s="17">
        <f t="shared" si="1"/>
        <v>-11.304347826086953</v>
      </c>
      <c r="H43" s="22">
        <v>0.06</v>
      </c>
      <c r="I43" s="19">
        <f t="shared" si="2"/>
        <v>1600.0000000000002</v>
      </c>
    </row>
    <row r="44" spans="1:9">
      <c r="A44" s="6" t="s">
        <v>41</v>
      </c>
      <c r="B44" s="17">
        <v>57.61</v>
      </c>
      <c r="C44" s="17">
        <v>43.12</v>
      </c>
      <c r="D44" s="21">
        <f t="shared" si="0"/>
        <v>33.603896103896119</v>
      </c>
      <c r="E44" s="21">
        <v>2.78</v>
      </c>
      <c r="F44" s="17">
        <v>3.59</v>
      </c>
      <c r="G44" s="17">
        <f t="shared" si="1"/>
        <v>-22.562674094707532</v>
      </c>
      <c r="H44" s="22">
        <v>2.02</v>
      </c>
      <c r="I44" s="19">
        <f t="shared" si="2"/>
        <v>37.623762376237607</v>
      </c>
    </row>
    <row r="45" spans="1:9">
      <c r="A45" s="6" t="s">
        <v>42</v>
      </c>
      <c r="B45" s="17">
        <v>169.29</v>
      </c>
      <c r="C45" s="17">
        <v>175.39</v>
      </c>
      <c r="D45" s="21">
        <f t="shared" si="0"/>
        <v>-3.4779633958606411</v>
      </c>
      <c r="E45" s="21">
        <v>11.58</v>
      </c>
      <c r="F45" s="17">
        <v>14.88</v>
      </c>
      <c r="G45" s="17">
        <f t="shared" si="1"/>
        <v>-22.177419354838719</v>
      </c>
      <c r="H45" s="22">
        <v>8.5</v>
      </c>
      <c r="I45" s="19">
        <f t="shared" si="2"/>
        <v>36.235294117647044</v>
      </c>
    </row>
    <row r="46" spans="1:9" s="3" customFormat="1">
      <c r="A46" s="5" t="s">
        <v>43</v>
      </c>
      <c r="B46" s="16">
        <v>53.9</v>
      </c>
      <c r="C46" s="16">
        <v>49.54</v>
      </c>
      <c r="D46" s="20">
        <f t="shared" si="0"/>
        <v>8.8009689140088767</v>
      </c>
      <c r="E46" s="20">
        <v>5.1100000000000003</v>
      </c>
      <c r="F46" s="16">
        <v>4.63</v>
      </c>
      <c r="G46" s="16">
        <f t="shared" si="1"/>
        <v>10.367170626349903</v>
      </c>
      <c r="H46" s="22">
        <v>2.31</v>
      </c>
      <c r="I46" s="18">
        <f t="shared" si="2"/>
        <v>121.21212121212125</v>
      </c>
    </row>
    <row r="47" spans="1:9" s="3" customFormat="1">
      <c r="A47" s="5" t="s">
        <v>44</v>
      </c>
      <c r="B47" s="16">
        <v>1226.25</v>
      </c>
      <c r="C47" s="16">
        <v>1145.07</v>
      </c>
      <c r="D47" s="20">
        <f t="shared" si="0"/>
        <v>7.0895229112630744</v>
      </c>
      <c r="E47" s="20">
        <v>128.85</v>
      </c>
      <c r="F47" s="16">
        <v>109.34</v>
      </c>
      <c r="G47" s="16">
        <f t="shared" si="1"/>
        <v>17.843424181452349</v>
      </c>
      <c r="H47" s="22">
        <v>87.25</v>
      </c>
      <c r="I47" s="18">
        <f t="shared" si="2"/>
        <v>47.679083094555864</v>
      </c>
    </row>
    <row r="48" spans="1:9">
      <c r="A48" s="6" t="s">
        <v>45</v>
      </c>
      <c r="B48" s="17">
        <v>134.13999999999999</v>
      </c>
      <c r="C48" s="17">
        <v>128.21</v>
      </c>
      <c r="D48" s="21">
        <f t="shared" si="0"/>
        <v>4.6252242414788185</v>
      </c>
      <c r="E48" s="21">
        <v>11.96</v>
      </c>
      <c r="F48" s="17">
        <v>13.82</v>
      </c>
      <c r="G48" s="17">
        <f t="shared" si="1"/>
        <v>-13.458755426917492</v>
      </c>
      <c r="H48" s="22">
        <v>8.43</v>
      </c>
      <c r="I48" s="19">
        <f t="shared" si="2"/>
        <v>41.874258600237255</v>
      </c>
    </row>
    <row r="49" spans="1:9">
      <c r="A49" s="6" t="s">
        <v>46</v>
      </c>
      <c r="B49" s="17">
        <v>400.41</v>
      </c>
      <c r="C49" s="17">
        <v>344.79</v>
      </c>
      <c r="D49" s="21">
        <f t="shared" si="0"/>
        <v>16.131558339859041</v>
      </c>
      <c r="E49" s="21">
        <v>37.700000000000003</v>
      </c>
      <c r="F49" s="17">
        <v>34.840000000000003</v>
      </c>
      <c r="G49" s="17">
        <f t="shared" si="1"/>
        <v>8.2089552238805936</v>
      </c>
      <c r="H49" s="22">
        <v>26.92</v>
      </c>
      <c r="I49" s="19">
        <f t="shared" si="2"/>
        <v>40.044576523031225</v>
      </c>
    </row>
    <row r="50" spans="1:9">
      <c r="A50" s="6" t="s">
        <v>47</v>
      </c>
      <c r="B50" s="17">
        <v>691.7</v>
      </c>
      <c r="C50" s="17">
        <v>672.07</v>
      </c>
      <c r="D50" s="21">
        <f t="shared" si="0"/>
        <v>2.9208266995997434</v>
      </c>
      <c r="E50" s="21">
        <v>79.180000000000007</v>
      </c>
      <c r="F50" s="17">
        <v>60.68</v>
      </c>
      <c r="G50" s="17">
        <f t="shared" si="1"/>
        <v>30.487804878048792</v>
      </c>
      <c r="H50" s="22">
        <v>51.9</v>
      </c>
      <c r="I50" s="19">
        <f t="shared" si="2"/>
        <v>52.562620423892099</v>
      </c>
    </row>
    <row r="51" spans="1:9" s="3" customFormat="1">
      <c r="A51" s="5" t="s">
        <v>48</v>
      </c>
      <c r="B51" s="16">
        <v>8.56</v>
      </c>
      <c r="C51" s="16">
        <v>11.31</v>
      </c>
      <c r="D51" s="20">
        <f t="shared" si="0"/>
        <v>-24.314765694076044</v>
      </c>
      <c r="E51" s="20">
        <v>0.8</v>
      </c>
      <c r="F51" s="16">
        <v>0.97</v>
      </c>
      <c r="G51" s="16">
        <f t="shared" si="1"/>
        <v>-17.525773195876283</v>
      </c>
      <c r="H51" s="22">
        <v>0.14000000000000001</v>
      </c>
      <c r="I51" s="18">
        <f t="shared" si="2"/>
        <v>471.42857142857133</v>
      </c>
    </row>
    <row r="52" spans="1:9" s="3" customFormat="1" ht="62.4">
      <c r="A52" s="12" t="s">
        <v>2</v>
      </c>
      <c r="B52" s="13" t="s">
        <v>95</v>
      </c>
      <c r="C52" s="13" t="s">
        <v>96</v>
      </c>
      <c r="D52" s="13" t="s">
        <v>97</v>
      </c>
      <c r="E52" s="14" t="s">
        <v>98</v>
      </c>
      <c r="F52" s="14" t="s">
        <v>93</v>
      </c>
      <c r="G52" s="13" t="s">
        <v>99</v>
      </c>
      <c r="H52" s="14" t="s">
        <v>100</v>
      </c>
      <c r="I52" s="13" t="s">
        <v>101</v>
      </c>
    </row>
    <row r="53" spans="1:9" s="3" customFormat="1">
      <c r="A53" s="4">
        <v>1</v>
      </c>
      <c r="B53" s="1">
        <v>2</v>
      </c>
      <c r="C53" s="1">
        <v>3</v>
      </c>
      <c r="D53" s="1">
        <v>4</v>
      </c>
      <c r="E53" s="2">
        <v>5</v>
      </c>
      <c r="F53" s="2">
        <v>6</v>
      </c>
      <c r="G53" s="1">
        <v>7</v>
      </c>
      <c r="H53" s="2">
        <v>8</v>
      </c>
      <c r="I53" s="11">
        <v>9</v>
      </c>
    </row>
    <row r="54" spans="1:9" s="3" customFormat="1">
      <c r="A54" s="5" t="s">
        <v>49</v>
      </c>
      <c r="B54" s="16">
        <v>32.130000000000003</v>
      </c>
      <c r="C54" s="16">
        <v>37.68</v>
      </c>
      <c r="D54" s="20">
        <f t="shared" si="0"/>
        <v>-14.729299363057322</v>
      </c>
      <c r="E54" s="20">
        <v>2.56</v>
      </c>
      <c r="F54" s="16">
        <v>2.57</v>
      </c>
      <c r="G54" s="16">
        <f t="shared" si="1"/>
        <v>-0.38910505836574316</v>
      </c>
      <c r="H54" s="22">
        <v>1.99</v>
      </c>
      <c r="I54" s="18">
        <f t="shared" si="2"/>
        <v>28.643216080401999</v>
      </c>
    </row>
    <row r="55" spans="1:9" s="3" customFormat="1">
      <c r="A55" s="5" t="s">
        <v>50</v>
      </c>
      <c r="B55" s="16">
        <v>249.01</v>
      </c>
      <c r="C55" s="16">
        <v>285.83</v>
      </c>
      <c r="D55" s="20">
        <f t="shared" si="0"/>
        <v>-12.881782877934441</v>
      </c>
      <c r="E55" s="20">
        <v>16.760000000000002</v>
      </c>
      <c r="F55" s="16">
        <v>18.36</v>
      </c>
      <c r="G55" s="16">
        <f t="shared" si="1"/>
        <v>-8.7145969498910461</v>
      </c>
      <c r="H55" s="22">
        <v>14.37</v>
      </c>
      <c r="I55" s="18">
        <f t="shared" si="2"/>
        <v>16.631871955462785</v>
      </c>
    </row>
    <row r="56" spans="1:9" s="3" customFormat="1">
      <c r="A56" s="5" t="s">
        <v>51</v>
      </c>
      <c r="B56" s="16">
        <v>16.739999999999998</v>
      </c>
      <c r="C56" s="16">
        <v>11.87</v>
      </c>
      <c r="D56" s="20">
        <f t="shared" si="0"/>
        <v>41.027801179443969</v>
      </c>
      <c r="E56" s="20">
        <v>1.5</v>
      </c>
      <c r="F56" s="16">
        <v>1.56</v>
      </c>
      <c r="G56" s="16">
        <f t="shared" si="1"/>
        <v>-3.8461538461538538</v>
      </c>
      <c r="H56" s="22">
        <v>0.5</v>
      </c>
      <c r="I56" s="18">
        <f t="shared" si="2"/>
        <v>200</v>
      </c>
    </row>
    <row r="57" spans="1:9" s="3" customFormat="1">
      <c r="A57" s="5" t="s">
        <v>52</v>
      </c>
      <c r="B57" s="16">
        <v>0.19</v>
      </c>
      <c r="C57" s="16">
        <v>7.0000000000000007E-2</v>
      </c>
      <c r="D57" s="20">
        <f t="shared" si="0"/>
        <v>171.42857142857139</v>
      </c>
      <c r="E57" s="20">
        <v>0</v>
      </c>
      <c r="F57" s="16">
        <v>0</v>
      </c>
      <c r="G57" s="16">
        <v>0</v>
      </c>
      <c r="H57" s="22">
        <v>0</v>
      </c>
      <c r="I57" s="18">
        <v>0</v>
      </c>
    </row>
    <row r="58" spans="1:9" s="3" customFormat="1">
      <c r="A58" s="5" t="s">
        <v>53</v>
      </c>
      <c r="B58" s="16">
        <v>502.05</v>
      </c>
      <c r="C58" s="16">
        <v>552.23</v>
      </c>
      <c r="D58" s="20">
        <f t="shared" si="0"/>
        <v>-9.0867935461673568</v>
      </c>
      <c r="E58" s="20">
        <v>34.159999999999997</v>
      </c>
      <c r="F58" s="16">
        <v>40.06</v>
      </c>
      <c r="G58" s="16">
        <f t="shared" si="1"/>
        <v>-14.727908137793321</v>
      </c>
      <c r="H58" s="22">
        <v>25.16</v>
      </c>
      <c r="I58" s="18">
        <f t="shared" si="2"/>
        <v>35.771065182829886</v>
      </c>
    </row>
    <row r="59" spans="1:9" s="3" customFormat="1">
      <c r="A59" s="5" t="s">
        <v>54</v>
      </c>
      <c r="B59" s="16">
        <v>883.69</v>
      </c>
      <c r="C59" s="16">
        <v>820.16</v>
      </c>
      <c r="D59" s="20">
        <f t="shared" si="0"/>
        <v>7.7460495513070811</v>
      </c>
      <c r="E59" s="20">
        <v>90.33</v>
      </c>
      <c r="F59" s="16">
        <v>91.6</v>
      </c>
      <c r="G59" s="16">
        <f t="shared" si="1"/>
        <v>-1.3864628820960689</v>
      </c>
      <c r="H59" s="22">
        <v>51.15</v>
      </c>
      <c r="I59" s="18">
        <f t="shared" si="2"/>
        <v>76.598240469208235</v>
      </c>
    </row>
    <row r="60" spans="1:9" s="3" customFormat="1">
      <c r="A60" s="6" t="s">
        <v>55</v>
      </c>
      <c r="B60" s="17">
        <v>131.19</v>
      </c>
      <c r="C60" s="17">
        <v>148.47999999999999</v>
      </c>
      <c r="D60" s="21">
        <f t="shared" si="0"/>
        <v>-11.644665948275858</v>
      </c>
      <c r="E60" s="21">
        <v>31.01</v>
      </c>
      <c r="F60" s="17">
        <v>27.11</v>
      </c>
      <c r="G60" s="17">
        <f t="shared" si="1"/>
        <v>14.385835485060866</v>
      </c>
      <c r="H60" s="22">
        <v>10.050000000000001</v>
      </c>
      <c r="I60" s="19">
        <f t="shared" si="2"/>
        <v>208.55721393034827</v>
      </c>
    </row>
    <row r="61" spans="1:9" s="3" customFormat="1">
      <c r="A61" s="6" t="s">
        <v>56</v>
      </c>
      <c r="B61" s="17">
        <v>545.77</v>
      </c>
      <c r="C61" s="17">
        <v>461.83</v>
      </c>
      <c r="D61" s="21">
        <f t="shared" si="0"/>
        <v>18.175519130415964</v>
      </c>
      <c r="E61" s="21">
        <v>45.17</v>
      </c>
      <c r="F61" s="17">
        <v>49.39</v>
      </c>
      <c r="G61" s="17">
        <f t="shared" si="1"/>
        <v>-8.5442397246406188</v>
      </c>
      <c r="H61" s="22">
        <v>28.6</v>
      </c>
      <c r="I61" s="19">
        <f t="shared" si="2"/>
        <v>57.937062937062933</v>
      </c>
    </row>
    <row r="62" spans="1:9">
      <c r="A62" s="6" t="s">
        <v>57</v>
      </c>
      <c r="B62" s="17">
        <v>132.30000000000001</v>
      </c>
      <c r="C62" s="17">
        <v>125.96</v>
      </c>
      <c r="D62" s="21">
        <f t="shared" si="0"/>
        <v>5.0333439187043751</v>
      </c>
      <c r="E62" s="21">
        <v>8.69</v>
      </c>
      <c r="F62" s="17">
        <v>8.69</v>
      </c>
      <c r="G62" s="17">
        <f t="shared" si="1"/>
        <v>0</v>
      </c>
      <c r="H62" s="22">
        <v>7.83</v>
      </c>
      <c r="I62" s="19">
        <f t="shared" si="2"/>
        <v>10.983397190293744</v>
      </c>
    </row>
    <row r="63" spans="1:9">
      <c r="A63" s="6" t="s">
        <v>37</v>
      </c>
      <c r="B63" s="17">
        <v>74.430000000000007</v>
      </c>
      <c r="C63" s="17">
        <v>83.89</v>
      </c>
      <c r="D63" s="21">
        <f t="shared" si="0"/>
        <v>-11.276671832161156</v>
      </c>
      <c r="E63" s="21">
        <v>5.46</v>
      </c>
      <c r="F63" s="17">
        <v>6.41</v>
      </c>
      <c r="G63" s="17">
        <f t="shared" si="1"/>
        <v>-14.820592823712957</v>
      </c>
      <c r="H63" s="22">
        <v>4.67</v>
      </c>
      <c r="I63" s="19">
        <f t="shared" si="2"/>
        <v>16.916488222698078</v>
      </c>
    </row>
    <row r="64" spans="1:9" s="3" customFormat="1">
      <c r="A64" s="5" t="s">
        <v>58</v>
      </c>
      <c r="B64" s="16">
        <v>414.65</v>
      </c>
      <c r="C64" s="16">
        <v>395.01</v>
      </c>
      <c r="D64" s="20">
        <f t="shared" si="0"/>
        <v>4.9720260246575947</v>
      </c>
      <c r="E64" s="20">
        <v>31.02</v>
      </c>
      <c r="F64" s="16">
        <v>36.17</v>
      </c>
      <c r="G64" s="16">
        <f t="shared" si="1"/>
        <v>-14.238319048935594</v>
      </c>
      <c r="H64" s="22">
        <v>22.8</v>
      </c>
      <c r="I64" s="18">
        <f t="shared" si="2"/>
        <v>36.05263157894737</v>
      </c>
    </row>
    <row r="65" spans="1:9" s="3" customFormat="1">
      <c r="A65" s="5" t="s">
        <v>59</v>
      </c>
      <c r="B65" s="16">
        <v>37.65</v>
      </c>
      <c r="C65" s="16">
        <v>30.62</v>
      </c>
      <c r="D65" s="20">
        <f t="shared" si="0"/>
        <v>22.958850424559103</v>
      </c>
      <c r="E65" s="20">
        <v>2.96</v>
      </c>
      <c r="F65" s="16">
        <v>3.74</v>
      </c>
      <c r="G65" s="16">
        <f t="shared" si="1"/>
        <v>-20.855614973262036</v>
      </c>
      <c r="H65" s="22">
        <v>1.51</v>
      </c>
      <c r="I65" s="18">
        <f t="shared" si="2"/>
        <v>96.026490066225165</v>
      </c>
    </row>
    <row r="66" spans="1:9" s="3" customFormat="1">
      <c r="A66" s="5" t="s">
        <v>60</v>
      </c>
      <c r="B66" s="16">
        <v>389.49</v>
      </c>
      <c r="C66" s="16">
        <v>382.39</v>
      </c>
      <c r="D66" s="20">
        <f t="shared" si="0"/>
        <v>1.8567431156672569</v>
      </c>
      <c r="E66" s="20">
        <v>32.200000000000003</v>
      </c>
      <c r="F66" s="16">
        <v>36.770000000000003</v>
      </c>
      <c r="G66" s="16">
        <f t="shared" si="1"/>
        <v>-12.428610280119656</v>
      </c>
      <c r="H66" s="22">
        <v>20.84</v>
      </c>
      <c r="I66" s="18">
        <f t="shared" si="2"/>
        <v>54.510556621881022</v>
      </c>
    </row>
    <row r="67" spans="1:9" s="3" customFormat="1">
      <c r="A67" s="6" t="s">
        <v>61</v>
      </c>
      <c r="B67" s="17">
        <v>20.350000000000001</v>
      </c>
      <c r="C67" s="17">
        <v>23.07</v>
      </c>
      <c r="D67" s="21">
        <f t="shared" si="0"/>
        <v>-11.790203727784998</v>
      </c>
      <c r="E67" s="21">
        <v>1.46</v>
      </c>
      <c r="F67" s="17">
        <v>2.25</v>
      </c>
      <c r="G67" s="17">
        <f t="shared" si="1"/>
        <v>-35.111111111111114</v>
      </c>
      <c r="H67" s="22">
        <v>1.1000000000000001</v>
      </c>
      <c r="I67" s="19">
        <f t="shared" si="2"/>
        <v>32.72727272727272</v>
      </c>
    </row>
    <row r="68" spans="1:9" s="3" customFormat="1">
      <c r="A68" s="6" t="s">
        <v>62</v>
      </c>
      <c r="B68" s="17">
        <v>72.709999999999994</v>
      </c>
      <c r="C68" s="17">
        <v>78.650000000000006</v>
      </c>
      <c r="D68" s="21">
        <f t="shared" si="0"/>
        <v>-7.5524475524475747</v>
      </c>
      <c r="E68" s="21">
        <v>5.61</v>
      </c>
      <c r="F68" s="17">
        <v>6.49</v>
      </c>
      <c r="G68" s="17">
        <f t="shared" si="1"/>
        <v>-13.559322033898297</v>
      </c>
      <c r="H68" s="22">
        <v>3.48</v>
      </c>
      <c r="I68" s="19">
        <f t="shared" si="2"/>
        <v>61.206896551724157</v>
      </c>
    </row>
    <row r="69" spans="1:9">
      <c r="A69" s="6" t="s">
        <v>63</v>
      </c>
      <c r="B69" s="17">
        <v>174.03</v>
      </c>
      <c r="C69" s="17">
        <v>180.97</v>
      </c>
      <c r="D69" s="21">
        <f t="shared" si="0"/>
        <v>-3.8348897607338301</v>
      </c>
      <c r="E69" s="21">
        <v>14.6</v>
      </c>
      <c r="F69" s="17">
        <v>16.91</v>
      </c>
      <c r="G69" s="17">
        <f t="shared" si="1"/>
        <v>-13.660555884092261</v>
      </c>
      <c r="H69" s="22">
        <v>10.93</v>
      </c>
      <c r="I69" s="19">
        <f t="shared" si="2"/>
        <v>33.57731015553523</v>
      </c>
    </row>
    <row r="70" spans="1:9">
      <c r="A70" s="6" t="s">
        <v>64</v>
      </c>
      <c r="B70" s="17">
        <v>122.4</v>
      </c>
      <c r="C70" s="17">
        <v>99.7</v>
      </c>
      <c r="D70" s="21">
        <f t="shared" si="0"/>
        <v>22.768304914744235</v>
      </c>
      <c r="E70" s="21">
        <v>10.53</v>
      </c>
      <c r="F70" s="17">
        <v>11.12</v>
      </c>
      <c r="G70" s="17">
        <f t="shared" si="1"/>
        <v>-5.3057553956834482</v>
      </c>
      <c r="H70" s="22">
        <v>5.33</v>
      </c>
      <c r="I70" s="19">
        <f t="shared" si="2"/>
        <v>97.560975609756099</v>
      </c>
    </row>
    <row r="71" spans="1:9" s="3" customFormat="1">
      <c r="A71" s="5" t="s">
        <v>92</v>
      </c>
      <c r="B71" s="16">
        <v>38701.15</v>
      </c>
      <c r="C71" s="16">
        <v>39346.97</v>
      </c>
      <c r="D71" s="20">
        <f t="shared" si="0"/>
        <v>-1.6413462078528482</v>
      </c>
      <c r="E71" s="20">
        <v>3387.71</v>
      </c>
      <c r="F71" s="16">
        <v>3594.14</v>
      </c>
      <c r="G71" s="16">
        <f t="shared" si="1"/>
        <v>-5.7435158341077397</v>
      </c>
      <c r="H71" s="22">
        <v>2787.78</v>
      </c>
      <c r="I71" s="18">
        <f t="shared" si="2"/>
        <v>21.519990817065903</v>
      </c>
    </row>
    <row r="72" spans="1:9" s="15" customFormat="1">
      <c r="A72" s="6" t="s">
        <v>65</v>
      </c>
      <c r="B72" s="17">
        <v>20623.830000000002</v>
      </c>
      <c r="C72" s="17">
        <v>21159.08</v>
      </c>
      <c r="D72" s="21">
        <f t="shared" si="0"/>
        <v>-2.5296468466492996</v>
      </c>
      <c r="E72" s="21">
        <v>1840.18</v>
      </c>
      <c r="F72" s="17">
        <v>1969.32</v>
      </c>
      <c r="G72" s="17">
        <f t="shared" si="1"/>
        <v>-6.5575934840452561</v>
      </c>
      <c r="H72" s="22">
        <v>1539.99</v>
      </c>
      <c r="I72" s="19">
        <f t="shared" si="2"/>
        <v>19.492983720673507</v>
      </c>
    </row>
    <row r="73" spans="1:9" s="15" customFormat="1">
      <c r="A73" s="6" t="s">
        <v>66</v>
      </c>
      <c r="B73" s="17">
        <v>18077.32</v>
      </c>
      <c r="C73" s="17">
        <v>18187.89</v>
      </c>
      <c r="D73" s="21">
        <f t="shared" si="0"/>
        <v>-0.60793198111490199</v>
      </c>
      <c r="E73" s="21">
        <v>1547.53</v>
      </c>
      <c r="F73" s="17">
        <v>1624.82</v>
      </c>
      <c r="G73" s="17">
        <f t="shared" si="1"/>
        <v>-4.7568346032175981</v>
      </c>
      <c r="H73" s="22">
        <v>1247.79</v>
      </c>
      <c r="I73" s="19">
        <f t="shared" si="2"/>
        <v>24.021670313113589</v>
      </c>
    </row>
    <row r="74" spans="1:9" s="3" customFormat="1">
      <c r="A74" s="5" t="s">
        <v>67</v>
      </c>
      <c r="B74" s="16">
        <v>928.42</v>
      </c>
      <c r="C74" s="16">
        <v>871.57</v>
      </c>
      <c r="D74" s="20">
        <f t="shared" ref="D74:D98" si="3">B74/C74%-100</f>
        <v>6.5227118877428012</v>
      </c>
      <c r="E74" s="20">
        <v>75.16</v>
      </c>
      <c r="F74" s="16">
        <v>87.18</v>
      </c>
      <c r="G74" s="16">
        <f t="shared" ref="G74:G98" si="4">E74/F74%-100</f>
        <v>-13.787565955494387</v>
      </c>
      <c r="H74" s="22">
        <v>46.99</v>
      </c>
      <c r="I74" s="18">
        <f t="shared" ref="I74:I98" si="5">E74/H74%-100</f>
        <v>59.948925303256004</v>
      </c>
    </row>
    <row r="75" spans="1:9">
      <c r="A75" s="6" t="s">
        <v>68</v>
      </c>
      <c r="B75" s="17">
        <v>404.97</v>
      </c>
      <c r="C75" s="17">
        <v>409.71</v>
      </c>
      <c r="D75" s="21">
        <f t="shared" si="3"/>
        <v>-1.1569158673207909</v>
      </c>
      <c r="E75" s="21">
        <v>31.99</v>
      </c>
      <c r="F75" s="17">
        <v>35.020000000000003</v>
      </c>
      <c r="G75" s="17">
        <f t="shared" si="4"/>
        <v>-8.6521987435751129</v>
      </c>
      <c r="H75" s="22">
        <v>27.82</v>
      </c>
      <c r="I75" s="19">
        <f t="shared" si="5"/>
        <v>14.989216391085549</v>
      </c>
    </row>
    <row r="76" spans="1:9" s="3" customFormat="1">
      <c r="A76" s="6" t="s">
        <v>69</v>
      </c>
      <c r="B76" s="17">
        <v>237.37</v>
      </c>
      <c r="C76" s="17">
        <v>226</v>
      </c>
      <c r="D76" s="21">
        <f t="shared" si="3"/>
        <v>5.0309734513274407</v>
      </c>
      <c r="E76" s="21">
        <v>18.57</v>
      </c>
      <c r="F76" s="17">
        <v>25.96</v>
      </c>
      <c r="G76" s="17">
        <f t="shared" si="4"/>
        <v>-28.466872110939903</v>
      </c>
      <c r="H76" s="22">
        <v>8.19</v>
      </c>
      <c r="I76" s="19">
        <f t="shared" si="5"/>
        <v>126.73992673992674</v>
      </c>
    </row>
    <row r="77" spans="1:9">
      <c r="A77" s="6" t="s">
        <v>70</v>
      </c>
      <c r="B77" s="17">
        <v>123.46</v>
      </c>
      <c r="C77" s="17">
        <v>97.96</v>
      </c>
      <c r="D77" s="21">
        <f t="shared" si="3"/>
        <v>26.031033074724377</v>
      </c>
      <c r="E77" s="21">
        <v>10.91</v>
      </c>
      <c r="F77" s="17">
        <v>11.19</v>
      </c>
      <c r="G77" s="17">
        <f t="shared" si="4"/>
        <v>-2.5022341376228781</v>
      </c>
      <c r="H77" s="22">
        <v>2.4900000000000002</v>
      </c>
      <c r="I77" s="19">
        <f t="shared" si="5"/>
        <v>338.15261044176702</v>
      </c>
    </row>
    <row r="78" spans="1:9">
      <c r="A78" s="6" t="s">
        <v>71</v>
      </c>
      <c r="B78" s="17">
        <v>162.62</v>
      </c>
      <c r="C78" s="17">
        <v>137.9</v>
      </c>
      <c r="D78" s="21">
        <f t="shared" si="3"/>
        <v>17.926033357505446</v>
      </c>
      <c r="E78" s="21">
        <v>13.69</v>
      </c>
      <c r="F78" s="17">
        <v>15.01</v>
      </c>
      <c r="G78" s="17">
        <f t="shared" si="4"/>
        <v>-8.7941372418387829</v>
      </c>
      <c r="H78" s="22">
        <v>8.49</v>
      </c>
      <c r="I78" s="19">
        <f t="shared" si="5"/>
        <v>61.248527679623066</v>
      </c>
    </row>
    <row r="79" spans="1:9" s="3" customFormat="1">
      <c r="A79" s="5" t="s">
        <v>72</v>
      </c>
      <c r="B79" s="16">
        <v>531.08000000000004</v>
      </c>
      <c r="C79" s="16">
        <v>522.59</v>
      </c>
      <c r="D79" s="20">
        <f t="shared" si="3"/>
        <v>1.6246005472741558</v>
      </c>
      <c r="E79" s="20">
        <v>49</v>
      </c>
      <c r="F79" s="16">
        <v>44.7</v>
      </c>
      <c r="G79" s="16">
        <f t="shared" si="4"/>
        <v>9.6196868008948542</v>
      </c>
      <c r="H79" s="22">
        <v>28.31</v>
      </c>
      <c r="I79" s="18">
        <f t="shared" si="5"/>
        <v>73.083716001412938</v>
      </c>
    </row>
    <row r="80" spans="1:9" s="3" customFormat="1">
      <c r="A80" s="5" t="s">
        <v>73</v>
      </c>
      <c r="B80" s="16">
        <v>349.2</v>
      </c>
      <c r="C80" s="16">
        <v>364.46</v>
      </c>
      <c r="D80" s="20">
        <f t="shared" si="3"/>
        <v>-4.1870164078362393</v>
      </c>
      <c r="E80" s="20">
        <v>26.67</v>
      </c>
      <c r="F80" s="16">
        <v>28.37</v>
      </c>
      <c r="G80" s="16">
        <f t="shared" si="4"/>
        <v>-5.9922453295734925</v>
      </c>
      <c r="H80" s="22">
        <v>23.41</v>
      </c>
      <c r="I80" s="18">
        <f t="shared" si="5"/>
        <v>13.925672789406249</v>
      </c>
    </row>
    <row r="81" spans="1:9" s="3" customFormat="1">
      <c r="A81" s="5" t="s">
        <v>74</v>
      </c>
      <c r="B81" s="16">
        <v>131.1</v>
      </c>
      <c r="C81" s="16">
        <v>142.85</v>
      </c>
      <c r="D81" s="20">
        <f t="shared" si="3"/>
        <v>-8.2254112705635265</v>
      </c>
      <c r="E81" s="20">
        <v>9.17</v>
      </c>
      <c r="F81" s="16">
        <v>10.79</v>
      </c>
      <c r="G81" s="16">
        <f t="shared" si="4"/>
        <v>-15.013901760889709</v>
      </c>
      <c r="H81" s="22">
        <v>9.99</v>
      </c>
      <c r="I81" s="18">
        <f t="shared" si="5"/>
        <v>-8.2082082082082053</v>
      </c>
    </row>
    <row r="82" spans="1:9" s="3" customFormat="1">
      <c r="A82" s="5" t="s">
        <v>75</v>
      </c>
      <c r="B82" s="16">
        <v>28.68</v>
      </c>
      <c r="C82" s="16">
        <v>35.22</v>
      </c>
      <c r="D82" s="20">
        <f t="shared" si="3"/>
        <v>-18.568994889267472</v>
      </c>
      <c r="E82" s="20">
        <v>2.19</v>
      </c>
      <c r="F82" s="16">
        <v>2.1</v>
      </c>
      <c r="G82" s="16">
        <f t="shared" si="4"/>
        <v>4.2857142857142776</v>
      </c>
      <c r="H82" s="22">
        <v>2.64</v>
      </c>
      <c r="I82" s="18">
        <f t="shared" si="5"/>
        <v>-17.045454545454547</v>
      </c>
    </row>
    <row r="83" spans="1:9" s="3" customFormat="1">
      <c r="A83" s="5" t="s">
        <v>76</v>
      </c>
      <c r="B83" s="16">
        <v>4.8600000000000003</v>
      </c>
      <c r="C83" s="16">
        <v>4.95</v>
      </c>
      <c r="D83" s="20">
        <f t="shared" si="3"/>
        <v>-1.818181818181813</v>
      </c>
      <c r="E83" s="20">
        <v>0.55000000000000004</v>
      </c>
      <c r="F83" s="16">
        <v>0.81</v>
      </c>
      <c r="G83" s="16">
        <f t="shared" si="4"/>
        <v>-32.098765432098773</v>
      </c>
      <c r="H83" s="22">
        <v>0.3</v>
      </c>
      <c r="I83" s="18">
        <f t="shared" si="5"/>
        <v>83.333333333333343</v>
      </c>
    </row>
    <row r="84" spans="1:9" s="3" customFormat="1">
      <c r="A84" s="5" t="s">
        <v>77</v>
      </c>
      <c r="B84" s="16">
        <v>652.15</v>
      </c>
      <c r="C84" s="16">
        <v>535.55999999999995</v>
      </c>
      <c r="D84" s="20">
        <f t="shared" si="3"/>
        <v>21.769736350735698</v>
      </c>
      <c r="E84" s="20">
        <v>54.03</v>
      </c>
      <c r="F84" s="16">
        <v>60.62</v>
      </c>
      <c r="G84" s="16">
        <f t="shared" si="4"/>
        <v>-10.870999670075875</v>
      </c>
      <c r="H84" s="22">
        <v>37.33</v>
      </c>
      <c r="I84" s="18">
        <f t="shared" si="5"/>
        <v>44.736137155103137</v>
      </c>
    </row>
    <row r="85" spans="1:9" s="3" customFormat="1">
      <c r="A85" s="6" t="s">
        <v>78</v>
      </c>
      <c r="B85" s="17">
        <v>83.38</v>
      </c>
      <c r="C85" s="17">
        <v>72.23</v>
      </c>
      <c r="D85" s="21">
        <f t="shared" si="3"/>
        <v>15.436799113941561</v>
      </c>
      <c r="E85" s="21">
        <v>7.21</v>
      </c>
      <c r="F85" s="17">
        <v>7.63</v>
      </c>
      <c r="G85" s="17">
        <f t="shared" si="4"/>
        <v>-5.5045871559632928</v>
      </c>
      <c r="H85" s="22">
        <v>4.1100000000000003</v>
      </c>
      <c r="I85" s="19">
        <f t="shared" si="5"/>
        <v>75.425790754257889</v>
      </c>
    </row>
    <row r="86" spans="1:9" s="3" customFormat="1">
      <c r="A86" s="6" t="s">
        <v>79</v>
      </c>
      <c r="B86" s="17">
        <v>66.95</v>
      </c>
      <c r="C86" s="17">
        <v>56.72</v>
      </c>
      <c r="D86" s="21">
        <f t="shared" si="3"/>
        <v>18.035966149506351</v>
      </c>
      <c r="E86" s="21">
        <v>6.26</v>
      </c>
      <c r="F86" s="17">
        <v>6.24</v>
      </c>
      <c r="G86" s="17">
        <f t="shared" si="4"/>
        <v>0.3205128205128176</v>
      </c>
      <c r="H86" s="22">
        <v>4.4400000000000004</v>
      </c>
      <c r="I86" s="19">
        <f t="shared" si="5"/>
        <v>40.99099099099098</v>
      </c>
    </row>
    <row r="87" spans="1:9">
      <c r="A87" s="6" t="s">
        <v>80</v>
      </c>
      <c r="B87" s="17">
        <v>3.23</v>
      </c>
      <c r="C87" s="17">
        <v>3.62</v>
      </c>
      <c r="D87" s="21">
        <f t="shared" si="3"/>
        <v>-10.773480662983431</v>
      </c>
      <c r="E87" s="21">
        <v>0.16</v>
      </c>
      <c r="F87" s="17">
        <v>0.16</v>
      </c>
      <c r="G87" s="17">
        <f t="shared" si="4"/>
        <v>0</v>
      </c>
      <c r="H87" s="22">
        <v>0.39</v>
      </c>
      <c r="I87" s="19">
        <f t="shared" si="5"/>
        <v>-58.974358974358978</v>
      </c>
    </row>
    <row r="88" spans="1:9">
      <c r="A88" s="6" t="s">
        <v>81</v>
      </c>
      <c r="B88" s="17">
        <v>46.55</v>
      </c>
      <c r="C88" s="17">
        <v>49.99</v>
      </c>
      <c r="D88" s="21">
        <f t="shared" si="3"/>
        <v>-6.8813762752550645</v>
      </c>
      <c r="E88" s="21">
        <v>4.4400000000000004</v>
      </c>
      <c r="F88" s="17">
        <v>4.18</v>
      </c>
      <c r="G88" s="17">
        <f t="shared" si="4"/>
        <v>6.2200956937799248</v>
      </c>
      <c r="H88" s="22">
        <v>3.79</v>
      </c>
      <c r="I88" s="19">
        <f t="shared" si="5"/>
        <v>17.150395778364114</v>
      </c>
    </row>
    <row r="89" spans="1:9">
      <c r="A89" s="6" t="s">
        <v>82</v>
      </c>
      <c r="B89" s="17">
        <v>206.19</v>
      </c>
      <c r="C89" s="17">
        <v>166.52</v>
      </c>
      <c r="D89" s="21">
        <f t="shared" si="3"/>
        <v>23.822964208503478</v>
      </c>
      <c r="E89" s="21">
        <v>16.899999999999999</v>
      </c>
      <c r="F89" s="17">
        <v>16.559999999999999</v>
      </c>
      <c r="G89" s="17">
        <f t="shared" si="4"/>
        <v>2.0531400966183497</v>
      </c>
      <c r="H89" s="22">
        <v>11.65</v>
      </c>
      <c r="I89" s="19">
        <f t="shared" si="5"/>
        <v>45.064377682403403</v>
      </c>
    </row>
    <row r="90" spans="1:9">
      <c r="A90" s="6" t="s">
        <v>83</v>
      </c>
      <c r="B90" s="17">
        <v>151.04</v>
      </c>
      <c r="C90" s="17">
        <v>116.44</v>
      </c>
      <c r="D90" s="21">
        <f t="shared" si="3"/>
        <v>29.714874613534874</v>
      </c>
      <c r="E90" s="21">
        <v>12.29</v>
      </c>
      <c r="F90" s="17">
        <v>16.489999999999998</v>
      </c>
      <c r="G90" s="17">
        <f t="shared" si="4"/>
        <v>-25.469981807155847</v>
      </c>
      <c r="H90" s="22">
        <v>8.3000000000000007</v>
      </c>
      <c r="I90" s="19">
        <f t="shared" si="5"/>
        <v>48.072289156626482</v>
      </c>
    </row>
    <row r="91" spans="1:9">
      <c r="A91" s="6" t="s">
        <v>84</v>
      </c>
      <c r="B91" s="17">
        <v>94.81</v>
      </c>
      <c r="C91" s="17">
        <v>70.040000000000006</v>
      </c>
      <c r="D91" s="21">
        <f t="shared" si="3"/>
        <v>35.365505425471156</v>
      </c>
      <c r="E91" s="21">
        <v>6.77</v>
      </c>
      <c r="F91" s="17">
        <v>9.36</v>
      </c>
      <c r="G91" s="17">
        <f t="shared" si="4"/>
        <v>-27.67094017094017</v>
      </c>
      <c r="H91" s="22">
        <v>4.6500000000000004</v>
      </c>
      <c r="I91" s="19">
        <f t="shared" si="5"/>
        <v>45.591397849462339</v>
      </c>
    </row>
    <row r="92" spans="1:9" s="3" customFormat="1">
      <c r="A92" s="5" t="s">
        <v>85</v>
      </c>
      <c r="B92" s="16">
        <v>22.53</v>
      </c>
      <c r="C92" s="16">
        <v>2.94</v>
      </c>
      <c r="D92" s="20">
        <f t="shared" si="3"/>
        <v>666.32653061224494</v>
      </c>
      <c r="E92" s="20">
        <v>15.09</v>
      </c>
      <c r="F92" s="16">
        <v>0.01</v>
      </c>
      <c r="G92" s="16">
        <v>0</v>
      </c>
      <c r="H92" s="22">
        <v>0</v>
      </c>
      <c r="I92" s="18">
        <v>0</v>
      </c>
    </row>
    <row r="93" spans="1:9" s="3" customFormat="1">
      <c r="A93" s="5" t="s">
        <v>86</v>
      </c>
      <c r="B93" s="16">
        <v>604.89</v>
      </c>
      <c r="C93" s="16">
        <v>564.58000000000004</v>
      </c>
      <c r="D93" s="20">
        <f t="shared" si="3"/>
        <v>7.1398207517092231</v>
      </c>
      <c r="E93" s="20">
        <v>49.71</v>
      </c>
      <c r="F93" s="16">
        <v>57.55</v>
      </c>
      <c r="G93" s="16">
        <f t="shared" si="4"/>
        <v>-13.622936576889657</v>
      </c>
      <c r="H93" s="22">
        <v>35.92</v>
      </c>
      <c r="I93" s="18">
        <f t="shared" si="5"/>
        <v>38.390868596881944</v>
      </c>
    </row>
    <row r="94" spans="1:9" s="3" customFormat="1">
      <c r="A94" s="6" t="s">
        <v>87</v>
      </c>
      <c r="B94" s="17">
        <v>84.22</v>
      </c>
      <c r="C94" s="17">
        <v>81.540000000000006</v>
      </c>
      <c r="D94" s="21">
        <f t="shared" si="3"/>
        <v>3.2867304390483127</v>
      </c>
      <c r="E94" s="21">
        <v>7.38</v>
      </c>
      <c r="F94" s="17">
        <v>7.71</v>
      </c>
      <c r="G94" s="17">
        <f t="shared" si="4"/>
        <v>-4.2801556420233453</v>
      </c>
      <c r="H94" s="22">
        <v>5.54</v>
      </c>
      <c r="I94" s="19">
        <f t="shared" si="5"/>
        <v>33.212996389891714</v>
      </c>
    </row>
    <row r="95" spans="1:9" s="3" customFormat="1">
      <c r="A95" s="6" t="s">
        <v>88</v>
      </c>
      <c r="B95" s="17">
        <v>44.21</v>
      </c>
      <c r="C95" s="17">
        <v>45.53</v>
      </c>
      <c r="D95" s="21">
        <f t="shared" si="3"/>
        <v>-2.8991873490006697</v>
      </c>
      <c r="E95" s="21">
        <v>2.52</v>
      </c>
      <c r="F95" s="17">
        <v>4.32</v>
      </c>
      <c r="G95" s="17">
        <f t="shared" si="4"/>
        <v>-41.666666666666671</v>
      </c>
      <c r="H95" s="22">
        <v>2.5499999999999998</v>
      </c>
      <c r="I95" s="19">
        <f t="shared" si="5"/>
        <v>-1.1764705882352899</v>
      </c>
    </row>
    <row r="96" spans="1:9">
      <c r="A96" s="6" t="s">
        <v>89</v>
      </c>
      <c r="B96" s="17">
        <v>30.59</v>
      </c>
      <c r="C96" s="17">
        <v>27.67</v>
      </c>
      <c r="D96" s="21">
        <f t="shared" si="3"/>
        <v>10.552945428261651</v>
      </c>
      <c r="E96" s="21">
        <v>1.39</v>
      </c>
      <c r="F96" s="17">
        <v>5.21</v>
      </c>
      <c r="G96" s="17">
        <f t="shared" si="4"/>
        <v>-73.32053742802303</v>
      </c>
      <c r="H96" s="22">
        <v>1.31</v>
      </c>
      <c r="I96" s="19">
        <f t="shared" si="5"/>
        <v>6.106870229007626</v>
      </c>
    </row>
    <row r="97" spans="1:9">
      <c r="A97" s="6" t="s">
        <v>90</v>
      </c>
      <c r="B97" s="17">
        <v>13.2</v>
      </c>
      <c r="C97" s="17">
        <v>17.63</v>
      </c>
      <c r="D97" s="21">
        <f t="shared" si="3"/>
        <v>-25.127623369256952</v>
      </c>
      <c r="E97" s="21">
        <v>1.41</v>
      </c>
      <c r="F97" s="17">
        <v>1.1499999999999999</v>
      </c>
      <c r="G97" s="17">
        <f t="shared" si="4"/>
        <v>22.608695652173907</v>
      </c>
      <c r="H97" s="22">
        <v>0.6</v>
      </c>
      <c r="I97" s="19">
        <f t="shared" si="5"/>
        <v>134.99999999999997</v>
      </c>
    </row>
    <row r="98" spans="1:9">
      <c r="A98" s="6" t="s">
        <v>11</v>
      </c>
      <c r="B98" s="17">
        <v>432.67</v>
      </c>
      <c r="C98" s="17">
        <v>392.21</v>
      </c>
      <c r="D98" s="21">
        <f t="shared" si="3"/>
        <v>10.315902195252548</v>
      </c>
      <c r="E98" s="21">
        <v>37.01</v>
      </c>
      <c r="F98" s="17">
        <v>39.159999999999997</v>
      </c>
      <c r="G98" s="17">
        <f t="shared" si="4"/>
        <v>-5.4902962206332973</v>
      </c>
      <c r="H98" s="22">
        <v>25.92</v>
      </c>
      <c r="I98" s="19">
        <f t="shared" si="5"/>
        <v>42.785493827160451</v>
      </c>
    </row>
    <row r="99" spans="1:9">
      <c r="A99" s="7" t="s">
        <v>102</v>
      </c>
      <c r="B99" s="7"/>
      <c r="C99" s="8"/>
      <c r="D99" s="8"/>
      <c r="E99" s="9"/>
      <c r="F99" s="9"/>
      <c r="G99" s="9"/>
      <c r="H99" s="9"/>
      <c r="I99" s="9"/>
    </row>
    <row r="100" spans="1:9">
      <c r="A100" s="7" t="s">
        <v>103</v>
      </c>
      <c r="B100" s="7"/>
      <c r="C100" s="8"/>
      <c r="D100" s="8"/>
      <c r="E100" s="9"/>
      <c r="F100" s="9"/>
      <c r="G100" s="9"/>
      <c r="H100" s="9"/>
      <c r="I100" s="9"/>
    </row>
    <row r="101" spans="1:9">
      <c r="A101" s="10" t="s">
        <v>91</v>
      </c>
      <c r="B101" s="8"/>
      <c r="C101" s="8"/>
      <c r="D101" s="8"/>
      <c r="E101" s="9"/>
      <c r="F101" s="9"/>
      <c r="G101" s="9"/>
      <c r="H101" s="9"/>
      <c r="I101" s="9"/>
    </row>
  </sheetData>
  <sheetProtection formatCells="0" formatColumns="0" formatRows="0" insertColumns="0" insertRows="0" insertHyperlinks="0" deleteColumns="0" deleteRows="0" sort="0" autoFilter="0" pivotTables="0"/>
  <mergeCells count="4">
    <mergeCell ref="A1:I1"/>
    <mergeCell ref="A2:I2"/>
    <mergeCell ref="A3:I3"/>
    <mergeCell ref="A4:I4"/>
  </mergeCells>
  <pageMargins left="0.25" right="0.2" top="0.5" bottom="0.2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 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epb</cp:lastModifiedBy>
  <cp:lastPrinted>2026-07-01T08:21:03Z</cp:lastPrinted>
  <dcterms:created xsi:type="dcterms:W3CDTF">2024-10-02T08:18:17Z</dcterms:created>
  <dcterms:modified xsi:type="dcterms:W3CDTF">2026-07-02T04:06:43Z</dcterms:modified>
</cp:coreProperties>
</file>