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230" activeTab="2"/>
  </bookViews>
  <sheets>
    <sheet name="ছকপত্র-১" sheetId="1" r:id="rId1"/>
    <sheet name="ছকপত্র-২" sheetId="4" r:id="rId2"/>
    <sheet name="ছকপত্র-৩(ক)" sheetId="2" r:id="rId3"/>
    <sheet name="ছকপত্র-৩(খ)" sheetId="5" r:id="rId4"/>
    <sheet name="ছকপত্র-৪ ও ৫" sheetId="6" r:id="rId5"/>
  </sheets>
  <definedNames>
    <definedName name="_xlnm.Print_Titles" localSheetId="0">'ছকপত্র-১'!$1:$5</definedName>
    <definedName name="_xlnm.Print_Titles" localSheetId="1">'ছকপত্র-২'!$1:$5</definedName>
    <definedName name="_xlnm.Print_Titles" localSheetId="3">'ছকপত্র-৩(খ)'!$1:$9</definedName>
  </definedNames>
  <calcPr calcId="124519"/>
</workbook>
</file>

<file path=xl/calcChain.xml><?xml version="1.0" encoding="utf-8"?>
<calcChain xmlns="http://schemas.openxmlformats.org/spreadsheetml/2006/main">
  <c r="O35" i="2"/>
  <c r="N35"/>
  <c r="M35"/>
  <c r="G35"/>
  <c r="D35"/>
  <c r="O34"/>
  <c r="N34"/>
  <c r="M34"/>
  <c r="G34"/>
  <c r="D34"/>
  <c r="O38"/>
  <c r="O37"/>
  <c r="O36"/>
  <c r="O33"/>
  <c r="O32"/>
  <c r="O31"/>
  <c r="O30"/>
  <c r="O29"/>
  <c r="O28"/>
  <c r="O27"/>
  <c r="O26"/>
  <c r="O25"/>
  <c r="O24"/>
  <c r="O20"/>
  <c r="N20"/>
  <c r="M20"/>
  <c r="G20"/>
  <c r="D20"/>
  <c r="O21"/>
  <c r="O19"/>
  <c r="O18"/>
  <c r="G18"/>
  <c r="H19" i="6"/>
  <c r="D111" i="5"/>
  <c r="E110"/>
  <c r="E109"/>
  <c r="E108"/>
  <c r="E107"/>
  <c r="E106"/>
  <c r="E111" s="1"/>
  <c r="E105"/>
  <c r="E104"/>
  <c r="E103"/>
  <c r="E102"/>
  <c r="D100"/>
  <c r="E99"/>
  <c r="E98"/>
  <c r="E97"/>
  <c r="E100" s="1"/>
  <c r="D95"/>
  <c r="E94"/>
  <c r="E93"/>
  <c r="E92"/>
  <c r="E91"/>
  <c r="E90"/>
  <c r="E89"/>
  <c r="E95" s="1"/>
  <c r="D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87" s="1"/>
  <c r="E38"/>
  <c r="E34"/>
  <c r="E33"/>
  <c r="E31"/>
  <c r="E29"/>
  <c r="E27"/>
  <c r="E26"/>
  <c r="E25"/>
  <c r="E24"/>
  <c r="E23"/>
  <c r="E20"/>
  <c r="E19"/>
  <c r="E17"/>
  <c r="E16"/>
  <c r="E39" i="2"/>
  <c r="C14" i="5" s="1"/>
  <c r="F39" i="2"/>
  <c r="H39"/>
  <c r="D15" i="5" s="1"/>
  <c r="E15" s="1"/>
  <c r="I39" i="2"/>
  <c r="J39"/>
  <c r="K39"/>
  <c r="L39"/>
  <c r="C39"/>
  <c r="H20" i="6"/>
  <c r="H21"/>
  <c r="H18"/>
  <c r="H22" s="1"/>
  <c r="F22"/>
  <c r="G22"/>
  <c r="E22"/>
  <c r="G10"/>
  <c r="F10"/>
  <c r="C111" i="5"/>
  <c r="C100"/>
  <c r="C95"/>
  <c r="C87"/>
  <c r="E22" i="2"/>
  <c r="E40" s="1"/>
  <c r="F22"/>
  <c r="F40" s="1"/>
  <c r="H22"/>
  <c r="I22"/>
  <c r="J22"/>
  <c r="K22"/>
  <c r="L22"/>
  <c r="M18"/>
  <c r="N18" s="1"/>
  <c r="C22"/>
  <c r="C40" s="1"/>
  <c r="N38"/>
  <c r="M38"/>
  <c r="D38"/>
  <c r="G38" s="1"/>
  <c r="M37"/>
  <c r="N37" s="1"/>
  <c r="D37"/>
  <c r="G37"/>
  <c r="M36"/>
  <c r="N36" s="1"/>
  <c r="D36"/>
  <c r="G36"/>
  <c r="N33"/>
  <c r="M33"/>
  <c r="D33"/>
  <c r="G33" s="1"/>
  <c r="N32"/>
  <c r="M32"/>
  <c r="D32"/>
  <c r="G32"/>
  <c r="M31"/>
  <c r="N31" s="1"/>
  <c r="D31"/>
  <c r="G31"/>
  <c r="M30"/>
  <c r="N30" s="1"/>
  <c r="D30"/>
  <c r="G30" s="1"/>
  <c r="M29"/>
  <c r="N29" s="1"/>
  <c r="D29"/>
  <c r="G29"/>
  <c r="M28"/>
  <c r="N28" s="1"/>
  <c r="D28"/>
  <c r="G28"/>
  <c r="M27"/>
  <c r="N27" s="1"/>
  <c r="D27"/>
  <c r="G27" s="1"/>
  <c r="M26"/>
  <c r="N26" s="1"/>
  <c r="D26"/>
  <c r="G26"/>
  <c r="M25"/>
  <c r="N25" s="1"/>
  <c r="D25"/>
  <c r="G25" s="1"/>
  <c r="M24"/>
  <c r="M39" s="1"/>
  <c r="D24"/>
  <c r="D39" s="1"/>
  <c r="D14" i="5" s="1"/>
  <c r="M21" i="2"/>
  <c r="N21" s="1"/>
  <c r="G21"/>
  <c r="D21"/>
  <c r="M19"/>
  <c r="N19"/>
  <c r="D19"/>
  <c r="G19" s="1"/>
  <c r="D18"/>
  <c r="D22" s="1"/>
  <c r="D12"/>
  <c r="E12"/>
  <c r="F12"/>
  <c r="C12"/>
  <c r="G11"/>
  <c r="G10"/>
  <c r="G12" s="1"/>
  <c r="G9"/>
  <c r="G8"/>
  <c r="E23" i="4"/>
  <c r="D23"/>
  <c r="C12" i="5"/>
  <c r="G24" i="2"/>
  <c r="D13" i="5"/>
  <c r="E13" s="1"/>
  <c r="H40" i="2"/>
  <c r="D107" i="1"/>
  <c r="C107"/>
  <c r="E106"/>
  <c r="E104"/>
  <c r="E103"/>
  <c r="E102"/>
  <c r="E101"/>
  <c r="E100"/>
  <c r="E107" s="1"/>
  <c r="E99"/>
  <c r="E98"/>
  <c r="D96"/>
  <c r="C96"/>
  <c r="E95"/>
  <c r="E94"/>
  <c r="D91"/>
  <c r="C91"/>
  <c r="E90"/>
  <c r="E89"/>
  <c r="E88"/>
  <c r="E87"/>
  <c r="E86"/>
  <c r="E85"/>
  <c r="D83"/>
  <c r="C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83" s="1"/>
  <c r="D32"/>
  <c r="D108" s="1"/>
  <c r="C32"/>
  <c r="E30"/>
  <c r="E29"/>
  <c r="E28"/>
  <c r="E27"/>
  <c r="E26"/>
  <c r="E25"/>
  <c r="E24"/>
  <c r="E23"/>
  <c r="E22"/>
  <c r="E21"/>
  <c r="E20"/>
  <c r="E19"/>
  <c r="E18"/>
  <c r="E17"/>
  <c r="E16"/>
  <c r="E15"/>
  <c r="E14"/>
  <c r="E13"/>
  <c r="E12"/>
  <c r="E11"/>
  <c r="E10"/>
  <c r="E9"/>
  <c r="E8"/>
  <c r="E105"/>
  <c r="E93"/>
  <c r="E96" s="1"/>
  <c r="E31"/>
  <c r="E91"/>
  <c r="I40" i="2" l="1"/>
  <c r="D30" i="5" s="1"/>
  <c r="E30" s="1"/>
  <c r="J40" i="2"/>
  <c r="D18" i="5" s="1"/>
  <c r="E18" s="1"/>
  <c r="K40" i="2"/>
  <c r="D21" i="5" s="1"/>
  <c r="E21" s="1"/>
  <c r="O39" i="2"/>
  <c r="L40"/>
  <c r="D22" i="5" s="1"/>
  <c r="E22" s="1"/>
  <c r="O22" i="2"/>
  <c r="E32" i="1"/>
  <c r="E108" s="1"/>
  <c r="C108"/>
  <c r="E14" i="5"/>
  <c r="D40" i="2"/>
  <c r="D12" i="5"/>
  <c r="N22" i="2"/>
  <c r="G39"/>
  <c r="G22"/>
  <c r="C36" i="5"/>
  <c r="C112" s="1"/>
  <c r="N24" i="2"/>
  <c r="N39" s="1"/>
  <c r="M22"/>
  <c r="M40" s="1"/>
  <c r="D28" i="5" s="1"/>
  <c r="E28" s="1"/>
  <c r="O40" i="2" l="1"/>
  <c r="D35" i="5" s="1"/>
  <c r="E35" s="1"/>
  <c r="E12"/>
  <c r="N40" i="2"/>
  <c r="D32" i="5" s="1"/>
  <c r="E32" s="1"/>
  <c r="G40" i="2"/>
  <c r="D36" i="5" l="1"/>
  <c r="D112" s="1"/>
  <c r="E36"/>
  <c r="E112" s="1"/>
</calcChain>
</file>

<file path=xl/sharedStrings.xml><?xml version="1.0" encoding="utf-8"?>
<sst xmlns="http://schemas.openxmlformats.org/spreadsheetml/2006/main" count="350" uniqueCount="214">
  <si>
    <t>ছকপত্র-০১</t>
  </si>
  <si>
    <t>অর্থনৈতিক কোড</t>
  </si>
  <si>
    <t>বিবরণ</t>
  </si>
  <si>
    <t>অবশিষ্ট/অতিরিক্ত/সমর্পনকৃত অর্থের পরিমান</t>
  </si>
  <si>
    <t>পণ্য ও সেবার ব্যবহার</t>
  </si>
  <si>
    <t>পুরষ্কার</t>
  </si>
  <si>
    <t>আপ্যায়ন ব্যয়</t>
  </si>
  <si>
    <t>উপ-মোট (পণ্য ও সেবার ব্যবহার)ঃ</t>
  </si>
  <si>
    <t>মেরামত ও সংরক্ষণঃ</t>
  </si>
  <si>
    <t>আসবাবপত্র</t>
  </si>
  <si>
    <t>উপ-মোট (মেরামত ও সংরক্ষণ)ঃ</t>
  </si>
  <si>
    <t>অন্যান্য ব্যয়</t>
  </si>
  <si>
    <t>ভূমিকর</t>
  </si>
  <si>
    <t>পৌরকর / অন্যান্য কর</t>
  </si>
  <si>
    <t>উপ-মোট (অন্যান্য ব্যয়)ঃ</t>
  </si>
  <si>
    <t>গবেষণাগার সরঞ্জামাদি</t>
  </si>
  <si>
    <t>উপ-মোট (মুলধন ব্যয়)ঃ</t>
  </si>
  <si>
    <t>সর্বমোটঃ</t>
  </si>
  <si>
    <t xml:space="preserve">স্বাক্ষর </t>
  </si>
  <si>
    <t>অফিস প্রধানের নামসহ সীলমোহর</t>
  </si>
  <si>
    <t>(মোবাইল নম্বর আবশ্যক)</t>
  </si>
  <si>
    <t xml:space="preserve">কোড নংঃ </t>
  </si>
  <si>
    <t>মন্তব্য</t>
  </si>
  <si>
    <t>কর্মচারীদের প্র্রতিদান</t>
  </si>
  <si>
    <t>মুল বেতন (কর্মকর্তা)</t>
  </si>
  <si>
    <t>ছুটি নগদায়ন বেতন (অফিসার)</t>
  </si>
  <si>
    <t>মুল বেতন (কর্মচারী)</t>
  </si>
  <si>
    <t>ছুটি নগদায়ন বেতন (কর্মচারী)</t>
  </si>
  <si>
    <t>দায়িত্ব ভাতা</t>
  </si>
  <si>
    <t>যাতায়াত ভাতা</t>
  </si>
  <si>
    <t>শিক্ষা ভাতা</t>
  </si>
  <si>
    <t>ঝুঁকি ভাতা</t>
  </si>
  <si>
    <t>পাহাড়ি ভাতা</t>
  </si>
  <si>
    <t>বাড়ী ভাড়া ভাতা</t>
  </si>
  <si>
    <t>চিকিৎসা ভাতা</t>
  </si>
  <si>
    <t>মোবাইল/সেলফোন ভাতা</t>
  </si>
  <si>
    <t>আবাসিক টেলিফোন নগদায়ন ভাতা</t>
  </si>
  <si>
    <t>টিফিন ভাতা</t>
  </si>
  <si>
    <t>ধোলাই ভাতা</t>
  </si>
  <si>
    <t>ইন্টার্ণশীপ/শিক্ষানবীশ ভাতা</t>
  </si>
  <si>
    <t>উৎসব ভাতা</t>
  </si>
  <si>
    <t>অধিকাল ভাতা</t>
  </si>
  <si>
    <t>শ্রানতি ও বিনোদন ভাতা</t>
  </si>
  <si>
    <t>পদক ভাতা</t>
  </si>
  <si>
    <t>বাংলা নববর্ষ ভাতা</t>
  </si>
  <si>
    <t>হাওড়/ চর ভাতা</t>
  </si>
  <si>
    <t>খোরপোষ ভাতা</t>
  </si>
  <si>
    <t>বিশেষ সুবিধা</t>
  </si>
  <si>
    <t>উপ-মোট ঃ</t>
  </si>
  <si>
    <t>পরিষ্কার পরিচছন্নতা সামগ্র্রী</t>
  </si>
  <si>
    <t>আইন সংক্রান্ত ব্যয়</t>
  </si>
  <si>
    <t>সেমিনার/কনফারেন্স ব্যয়</t>
  </si>
  <si>
    <t>বিদ্যুৎ</t>
  </si>
  <si>
    <t>পানি</t>
  </si>
  <si>
    <t>ইন্টারনেট/ফ্যাক্স/টেলেক্স</t>
  </si>
  <si>
    <t>ডাক</t>
  </si>
  <si>
    <t>টেলিফোন</t>
  </si>
  <si>
    <t>প্রচার ও বিজ্ঞাপন ব্যয়</t>
  </si>
  <si>
    <t>বইপত্র ও সাময়িকী</t>
  </si>
  <si>
    <t>প্রকাশনা</t>
  </si>
  <si>
    <t>অফিস ভবন ভাড়া</t>
  </si>
  <si>
    <t>যাতায়াত ব্যয়</t>
  </si>
  <si>
    <t>আউটসোর্সিং</t>
  </si>
  <si>
    <t>শ্রমিক (অনিয়মিত) মজুরী</t>
  </si>
  <si>
    <t>নিয়োগ পরীক্ষা</t>
  </si>
  <si>
    <t>নিরীক্ষা/সমীক্ষা ফি</t>
  </si>
  <si>
    <t>লাইসেন্স ফি</t>
  </si>
  <si>
    <t>নবায়ন ফি/রেজিষেট্রশন ফি</t>
  </si>
  <si>
    <t>টেষিটং ফি</t>
  </si>
  <si>
    <t>পরিবহন ব্যয়</t>
  </si>
  <si>
    <t>ব্যবস্থাপনা ব্যয়</t>
  </si>
  <si>
    <t>প্রশিক্ষণ</t>
  </si>
  <si>
    <t>পেট্রোল ও লু্বরিক্যান্ট</t>
  </si>
  <si>
    <t>গ্যাস ও জ্বালানি</t>
  </si>
  <si>
    <t>ভ্রমন ব্যয়</t>
  </si>
  <si>
    <t>বদলি ব্যয়</t>
  </si>
  <si>
    <t>প্র্রাণিপালন</t>
  </si>
  <si>
    <t>সার</t>
  </si>
  <si>
    <t>মৎস্য ও প্র্রাণী খাদ্য</t>
  </si>
  <si>
    <t>বীজ ও চারা</t>
  </si>
  <si>
    <t>বিছানাপত্র</t>
  </si>
  <si>
    <t>চিকিৎসাও শল্য চিকিৎসা সরঞ্জামাদি</t>
  </si>
  <si>
    <t>ঔষধ ও প্র্রতিষেধক</t>
  </si>
  <si>
    <t>নিরাপত্তা সেবা সংগ্র্রহ</t>
  </si>
  <si>
    <t>কম্পিউটার সামগ্রী</t>
  </si>
  <si>
    <t>অন্যান্য মনিহারি</t>
  </si>
  <si>
    <t>ব্যবহার্য্য সামগ্রি</t>
  </si>
  <si>
    <t>কাঁচামাল ও খুচরা যন্ত্রাংশ</t>
  </si>
  <si>
    <t>পোশাক</t>
  </si>
  <si>
    <t>গবেষণা</t>
  </si>
  <si>
    <t>উদ্ভাবন</t>
  </si>
  <si>
    <t>শুদ্ধাচার</t>
  </si>
  <si>
    <t>সম্মানী</t>
  </si>
  <si>
    <t>অনুষ্ঠান/উৎসবাদি</t>
  </si>
  <si>
    <t>চিকিৎসা ব্যয়</t>
  </si>
  <si>
    <t>মোটরযান</t>
  </si>
  <si>
    <t>কম্পিউটার</t>
  </si>
  <si>
    <t>অন্যান্য যন্ত্রপাতি ও সরঞ্জামাদি</t>
  </si>
  <si>
    <t>অন্যান্য ভবন ও স্থাপনা</t>
  </si>
  <si>
    <t>বৈদ্যুতিক স্থাপনা</t>
  </si>
  <si>
    <t>ছাত্রবৃত্তি</t>
  </si>
  <si>
    <t xml:space="preserve">মুলধন ব্যয় </t>
  </si>
  <si>
    <t>কম্পিউটার ও আনুষঙ্গিক</t>
  </si>
  <si>
    <t>বৈদ্যুতিক সরঞ্জামাদি</t>
  </si>
  <si>
    <t>অফিস সরঞ্জামাদি</t>
  </si>
  <si>
    <t>শিক্ষা ও শিক্ষণ উপকরণ</t>
  </si>
  <si>
    <t>অন্যান্য যন্ত্রপাতি ও সরঞ্জামাদি ক্রয়</t>
  </si>
  <si>
    <t>প্র্রাণিসম্পদ উৎপন্নণকারী আবর্তকপন্য</t>
  </si>
  <si>
    <t>কম্পিউটার সফটওয়্যার</t>
  </si>
  <si>
    <t>ষ্ট্যাম্প ও সীল</t>
  </si>
  <si>
    <t>দপ্তরের নামঃ</t>
  </si>
  <si>
    <t>ছকপত্র-০২</t>
  </si>
  <si>
    <t>পুর্বের অর্থনৈতিক কোড</t>
  </si>
  <si>
    <t>বর্তমান অর্থনৈতিক কোড</t>
  </si>
  <si>
    <t>অন্যান্য লাইসেন্স ফি</t>
  </si>
  <si>
    <t>ফার্ম ও কোম্পানী নিবন্ধন ফি</t>
  </si>
  <si>
    <t>পরীক্ষা ফি</t>
  </si>
  <si>
    <t>ভাড়া আবাসিক</t>
  </si>
  <si>
    <t>দরপত্র দলিল ফি</t>
  </si>
  <si>
    <t>পরিক্ষণ ফি/টেষিটং ফি</t>
  </si>
  <si>
    <t>সরকারী যানবাহন ব্যবহার ফি</t>
  </si>
  <si>
    <t>প্র্রাণিসম্পদ বিক্রয়/ডেইরী</t>
  </si>
  <si>
    <t>হাঁস মুরগী বিক্রয়</t>
  </si>
  <si>
    <t>দুগ্ধজাত দ্রব্য বিক্রয়</t>
  </si>
  <si>
    <t>ঔষধ ও প্রতিষেধক বিক্রয়</t>
  </si>
  <si>
    <t>চিড়িয়াখানার টিকেট বিক্রয়</t>
  </si>
  <si>
    <t>ব্যবহৃত কাগজ ও ষেটশনারি বিক্রয়</t>
  </si>
  <si>
    <t>কৃত্রিম প্রজনন চার্জ</t>
  </si>
  <si>
    <t>পুর্ববর্তী বছরের অতিঃ গৃহীত অর্থ</t>
  </si>
  <si>
    <t>অন্যান্য আদায়</t>
  </si>
  <si>
    <t>1440401-123754-প্রাণিসম্পদ অধিদপ্তর</t>
  </si>
  <si>
    <t>** • মন্তব্য বেশী হলে প্রয়োজনে আলাদা পাতা ব্যবহার করা যাবে।</t>
  </si>
  <si>
    <t>ছকপত্র-৩(ক)</t>
  </si>
  <si>
    <t xml:space="preserve">দপ্তরের কোড নং ও নামঃ </t>
  </si>
  <si>
    <t>-</t>
  </si>
  <si>
    <t>কর্মরত কর্মকর্তা-কর্মচারীর তথ্যাদিঃ</t>
  </si>
  <si>
    <t>কর্মকর্তা</t>
  </si>
  <si>
    <t>কর্মচারী</t>
  </si>
  <si>
    <t>মোট</t>
  </si>
  <si>
    <t>১ম শ্রেণী</t>
  </si>
  <si>
    <t>২য় শ্রেণী</t>
  </si>
  <si>
    <t>৩য় শ্রেণী</t>
  </si>
  <si>
    <t>৪র্থ শ্রেণী</t>
  </si>
  <si>
    <t>মোটঃ</t>
  </si>
  <si>
    <t>ক্রমিক</t>
  </si>
  <si>
    <t xml:space="preserve">কর্মরত </t>
  </si>
  <si>
    <t>কর্মকর্তা/কর্মচারীদের নাম ও পদবী</t>
  </si>
  <si>
    <t>১২ মাসের মুল বেতন</t>
  </si>
  <si>
    <t>মোট বেতন</t>
  </si>
  <si>
    <t>(৪+৫+৬)</t>
  </si>
  <si>
    <t>ছুটি নগদায়ন বেতন (লাম্প এমাউন্ট)</t>
  </si>
  <si>
    <t>৩১১১৩১০- বাড়ী ভাড়া ভাতা</t>
  </si>
  <si>
    <t>৩১১১৩১১- চিকিৎসা ভাতা</t>
  </si>
  <si>
    <t>৩১১১৩২৫- উৎসব ভাতা</t>
  </si>
  <si>
    <t>৩১১১৩৩৫- বাংলা নববর্ষ ভাতা</t>
  </si>
  <si>
    <t>বকেয়া বেতন</t>
  </si>
  <si>
    <t>পি,আর,এল কালীন বেতন</t>
  </si>
  <si>
    <t>১. বর্তমানে কর্মরত (রাজস্ব খাতভূক্ত) (পুরুষ)</t>
  </si>
  <si>
    <t xml:space="preserve">                  (মহিলা)</t>
  </si>
  <si>
    <t>২. পিআরএল এ থাকলে তার সংখ্যা       (পুরুষ)</t>
  </si>
  <si>
    <t xml:space="preserve">                   (মহিলা)</t>
  </si>
  <si>
    <t>৩১১১৩০৬- শিক্ষা ভাতা</t>
  </si>
  <si>
    <t>কর্মকর্তাঃ</t>
  </si>
  <si>
    <t>উপমোট (কর্মকর্তা)ঃ</t>
  </si>
  <si>
    <t>কর্মচারীঃ</t>
  </si>
  <si>
    <t>উপমোট (কর্মচারী)ঃ</t>
  </si>
  <si>
    <t>মোট (কর্মকর্তা-কর্মচারী)ঃ</t>
  </si>
  <si>
    <t>*</t>
  </si>
  <si>
    <t>কর্মকর্তা বা কর্মচারীর বেতন বকেয়া থাকলে অবশ্যই তা আলাদা ৫ নং কলামে উল্লেখ করতে হবে।</t>
  </si>
  <si>
    <t>ছকপত্র-৩(ক) এ উল্লেখিত উপকোডসমুহের বাহিরে অন্যান্য উপকোডসমুহের চাহিদা ছকপত্র-৩(খ) তে উল্লেখ করতে হবে।</t>
  </si>
  <si>
    <t>কোন কর্মকর্তা/কর্মচারীর সাময়িক বরখাস্তকালীন সময়ের মূলবেতন ৩১১১৩৪৪-খোরপোষ ভাতা উপকোডে বরাদ্দ ধরতে হবে।</t>
  </si>
  <si>
    <t>অন্যান্য পাওনা (যদি থাকে)</t>
  </si>
  <si>
    <r>
      <rPr>
        <b/>
        <sz val="16"/>
        <color indexed="9"/>
        <rFont val="NikoshBAN"/>
      </rPr>
      <t>‘</t>
    </r>
    <r>
      <rPr>
        <b/>
        <sz val="16"/>
        <color indexed="8"/>
        <rFont val="NikoshBAN"/>
      </rPr>
      <t>04</t>
    </r>
  </si>
  <si>
    <t>ছকপত্র-০৩(খ)</t>
  </si>
  <si>
    <t>নতুন অর্থনৈতিক কোড</t>
  </si>
  <si>
    <t>বকেয়া (যদি থাকে)</t>
  </si>
  <si>
    <t>চলতি বছরের জন্য</t>
  </si>
  <si>
    <t>মোট চাহিত বরাদ্দ</t>
  </si>
  <si>
    <t>(3+4)</t>
  </si>
  <si>
    <t>প্রাতিষ্ঠানিক কোড (৭ ডিজিট)+অফিস আইডি (৬ ডিজিট)</t>
  </si>
  <si>
    <t>দপ্তরওয়ারী তথ্য দিতে হবে</t>
  </si>
  <si>
    <t>ক্রমিক নং</t>
  </si>
  <si>
    <t>দপ্তরের নাম</t>
  </si>
  <si>
    <t xml:space="preserve">মৃত ব্যক্তি অথবা পেনশনে যাবে এমন কর্মকর্তা-কর্মচারীর নাম ও পদবী </t>
  </si>
  <si>
    <t>জন্ম তারিখ</t>
  </si>
  <si>
    <t>মুল বেতন</t>
  </si>
  <si>
    <t>৩১১১১১০-ছুটি নগদায়ন বেতন (কর্মকর্তা)</t>
  </si>
  <si>
    <t>৩১১১২০৯- ছুটি নগদায়ন বেতন (কর্মচারী)</t>
  </si>
  <si>
    <t>মন্তব্য (মৃত হলে মৃত্যুর তারিখ এবং স্বেচ্ছায় অবসরে গেলে তার তারিখ</t>
  </si>
  <si>
    <t xml:space="preserve">কোড নংঃ  1 4 4 0 4 </t>
  </si>
  <si>
    <t>সিলেকশন গ্রেড স্কেল/উচ্চতর গ্রেড/টাইম স্কেল প্রাপ্ত কর্মকর্তা-কর্মচারীর নাম ও পদবী</t>
  </si>
  <si>
    <t>বকেয়ার সময়কাল (.... হতে ..... পর্যন্ত)</t>
  </si>
  <si>
    <t>অন্যান্য ভাতা (যদি থাকে)</t>
  </si>
  <si>
    <t>মোট (৫+৬+৭)</t>
  </si>
  <si>
    <t>ছকপত্র-০৪</t>
  </si>
  <si>
    <t>ছকপত্র-০৫ (বকেয়া বেতন-ভাতা)</t>
  </si>
  <si>
    <r>
      <t xml:space="preserve">** </t>
    </r>
    <r>
      <rPr>
        <b/>
        <sz val="10"/>
        <color indexed="30"/>
        <rFont val="NikoshBAN"/>
      </rPr>
      <t>সংশ্লিষ্ট জেলা প্রাণিসম্পদ কর্মকর্তাগণ ১৪৪০৪০৩-জেলা দপ্তরের, ১৪৪০৪১৯-কোয়ারেন্টাইন ষ্টেশনসমুহের চাহিদা আলাদা আলাদা শীটে এবং সরাসরি উপজেলা/মেট্রো থেকে প্রাপ্ত হিসাবসমুহ একত্রিত না করে শুধুমাত্র ফরোয়াডিং দিয়ে ১(এক) সেট অধিদপ্তরে এবং একত্রিত করে (</t>
    </r>
    <r>
      <rPr>
        <b/>
        <sz val="10"/>
        <color indexed="30"/>
        <rFont val="Times New Roman"/>
        <family val="1"/>
      </rPr>
      <t xml:space="preserve">Consolidated </t>
    </r>
    <r>
      <rPr>
        <b/>
        <sz val="10"/>
        <color indexed="30"/>
        <rFont val="NikoshBAN"/>
      </rPr>
      <t>) টপসীট আকারে 1(এক)সেট অধিদপ্তরে এবং ১ সেট বিভাগীয় পরিচালকগণের বরাবরে প্রেরণ করবেন।</t>
    </r>
  </si>
  <si>
    <r>
      <t xml:space="preserve">** </t>
    </r>
    <r>
      <rPr>
        <b/>
        <sz val="10"/>
        <color indexed="30"/>
        <rFont val="NikoshBAN"/>
      </rPr>
      <t>সংশ্লিষ্ট বিভাগীয় পরিচালকগণ নিজের এবং জেলা প্রাণিসম্পদ দপ্তর হতে প্রাপ্ত তথ্যাদি মুল কোডওয়ারী একত্রিত করে অধিদপ্তরে প্রেরণ করবেন।</t>
    </r>
  </si>
  <si>
    <t>ক. প্রাণিসম্পদ অধিদপ্তর ও অধিনস্থ দপ্তরসমুহের ২০২4-২০২5 অর্থ বছরের বাৎসরিক ব্যয়ের হিসাব (নীট গ্র্যান্ট)</t>
  </si>
  <si>
    <t>২০২4-২5 অর্থবছরে মোট প্রাপ্ত বরাদ্দ</t>
  </si>
  <si>
    <t>২০২4-২025 অর্থ বছরের প্রকৃত ব্যয়</t>
  </si>
  <si>
    <t>খ. প্রাণিসম্পদ অধিদপ্তর ও অধিনস্থ দপ্তরসমুহের ২০২4-২০২5 অর্থ বছরের বাৎসরিক আয়ের বিবরণীঃ</t>
  </si>
  <si>
    <t>চলতি (২০২4-২5) বছরের মোট আয়</t>
  </si>
  <si>
    <t>২০২5-২6 অর্থ বছরের সম্ভাব্য আয়</t>
  </si>
  <si>
    <t>২০২5-২০২6 অর্থবছরের প্রাণিসম্পদ অধিদপ্তর ও অধিনস্থ দপ্তর সমুহের মুলবেতন ও ভাতাদির চাহিদার বিবরণীঃ</t>
  </si>
  <si>
    <t>১লা জুলাই/২5 তারিখে মুল বেতন</t>
  </si>
  <si>
    <t xml:space="preserve">৩১১১৩২৮-শ্রান্তি বিনোদন ভাতা </t>
  </si>
  <si>
    <t>3111352-বিশেষ সুবিধা (10%-15%)</t>
  </si>
  <si>
    <t>প্রাণিসম্পদ অধিদপ্তর ও অধিনস্থ দপ্তর সমুহের ২০২5-২০২6 অর্থ বছরের চাহিদার বিবরণীঃ</t>
  </si>
  <si>
    <t>২০২5-2026 এর চাহিদা</t>
  </si>
  <si>
    <t>** ২০২5-২০২6 অর্থ বছরের বাজেটের চাহিদা বাস্তব ভিত্তিক হতে হবে। ২০২4-২5 অর্থবছরের ব্যয়ের সক্ষমতা যাচাই বাছাই করে আগামী ২০২5-২০২6 অর্থবছরের চাহিদা প্রদান করতে হবে। প্রয়োজনের অতিরিক্ত বরাদ্দ চেয়ে বিভ্রান্ত করা যাবে না। অতিরিক্ত বরাদ্দের প্রয়োজন হলে তার বিস্তারিত ব্যাখ্যা থাকতে হবে। ব্যাখ্যা ছাড়া অতিরিক্ত চাহিদা গ্রহনযোগ্য হবে না। প্রয়োজনের অতিরিক্ত চাহিদা প্রদান করলে সংশ্লিষ্ট কর্মকর্তাকে দায়ী করা হবে।</t>
  </si>
  <si>
    <t>প্রাণিসম্পদ অধিদপ্তর ও অধীনস্থ দপ্তর সমুহের ২০২5-২০২6 সনে পেনশনে যাবে এমন কর্মকর্তা ও কর্মচারীদের তালিকা ও লাম্প এমাউন্ট বাবদ ১৮ মাসের মুল বেতন সমপরিমাণ প্রয়োজনীয় টাকার পরিমান।</t>
  </si>
  <si>
    <t xml:space="preserve">প্রাণিসম্পদ অধিদপ্তর ও অধীনস্থ দপ্তর সমুহে ২০২৫-২০২৬ অর্থবছরে কর্মকর্তা/কর্মচারীগনের সিলেকশন গ্রেড স্কেল/উচ্চতর গ্রেড/ টাইম স্কেল এর বকেয়া বেতন-ভাতাদির তথ্যাদি </t>
  </si>
  <si>
    <t>শ্রান্তি বিনোদন ভাতা পাওনা থাকলে (বকেয়া + চলতি যেটাই পাওনা হোক) তা ৯ নং কলামে উল্লেখ করতে হবে।</t>
  </si>
</sst>
</file>

<file path=xl/styles.xml><?xml version="1.0" encoding="utf-8"?>
<styleSheet xmlns="http://schemas.openxmlformats.org/spreadsheetml/2006/main">
  <numFmts count="1">
    <numFmt numFmtId="164" formatCode="[$-5000445]0"/>
  </numFmts>
  <fonts count="36">
    <font>
      <sz val="11"/>
      <color theme="1"/>
      <name val="Calibri"/>
      <family val="2"/>
      <scheme val="minor"/>
    </font>
    <font>
      <sz val="11"/>
      <color indexed="8"/>
      <name val="NikoshBAN"/>
    </font>
    <font>
      <b/>
      <sz val="11"/>
      <name val="NikoshBAN"/>
    </font>
    <font>
      <sz val="11"/>
      <color indexed="8"/>
      <name val="Calibri"/>
      <family val="2"/>
    </font>
    <font>
      <b/>
      <sz val="12"/>
      <name val="NikoshBAN"/>
    </font>
    <font>
      <b/>
      <sz val="16"/>
      <name val="NikoshBAN"/>
    </font>
    <font>
      <b/>
      <sz val="10"/>
      <name val="NikoshBAN"/>
    </font>
    <font>
      <b/>
      <sz val="10"/>
      <name val="SutonnyMJ"/>
    </font>
    <font>
      <b/>
      <sz val="13"/>
      <name val="NikoshBAN"/>
    </font>
    <font>
      <b/>
      <sz val="9"/>
      <name val="NikoshBAN"/>
    </font>
    <font>
      <b/>
      <sz val="12"/>
      <name val="Calibri"/>
      <family val="2"/>
    </font>
    <font>
      <b/>
      <sz val="12"/>
      <color indexed="8"/>
      <name val="Times New Roman"/>
      <family val="1"/>
    </font>
    <font>
      <b/>
      <sz val="10"/>
      <color indexed="8"/>
      <name val="NikoshBAN"/>
    </font>
    <font>
      <b/>
      <sz val="12"/>
      <color indexed="8"/>
      <name val="NikoshBAN"/>
    </font>
    <font>
      <b/>
      <sz val="11"/>
      <color indexed="8"/>
      <name val="NikoshBAN"/>
    </font>
    <font>
      <b/>
      <sz val="16"/>
      <color indexed="8"/>
      <name val="NikoshBAN"/>
    </font>
    <font>
      <sz val="16"/>
      <color indexed="8"/>
      <name val="Calibri"/>
      <family val="2"/>
    </font>
    <font>
      <b/>
      <sz val="17"/>
      <color indexed="8"/>
      <name val="NikoshBAN"/>
    </font>
    <font>
      <sz val="17"/>
      <color indexed="8"/>
      <name val="Calibri"/>
      <family val="2"/>
    </font>
    <font>
      <b/>
      <sz val="16"/>
      <color indexed="9"/>
      <name val="NikoshBAN"/>
    </font>
    <font>
      <b/>
      <sz val="13"/>
      <color indexed="8"/>
      <name val="NikoshBAN"/>
    </font>
    <font>
      <b/>
      <sz val="20"/>
      <color indexed="8"/>
      <name val="NikoshBAN"/>
    </font>
    <font>
      <b/>
      <sz val="13"/>
      <color indexed="8"/>
      <name val="Times New Roman"/>
      <family val="1"/>
    </font>
    <font>
      <b/>
      <sz val="19"/>
      <color indexed="8"/>
      <name val="NikoshBAN"/>
    </font>
    <font>
      <b/>
      <sz val="19"/>
      <color indexed="8"/>
      <name val="Nikosh"/>
    </font>
    <font>
      <b/>
      <sz val="18"/>
      <color indexed="8"/>
      <name val="Nikosh"/>
    </font>
    <font>
      <b/>
      <sz val="18"/>
      <color indexed="8"/>
      <name val="NikoshBAN"/>
    </font>
    <font>
      <sz val="18"/>
      <color indexed="8"/>
      <name val="Calibri"/>
      <family val="2"/>
    </font>
    <font>
      <b/>
      <sz val="12"/>
      <color indexed="8"/>
      <name val="Nikosh"/>
    </font>
    <font>
      <sz val="10"/>
      <color indexed="8"/>
      <name val="Calibri"/>
      <family val="2"/>
    </font>
    <font>
      <b/>
      <sz val="10"/>
      <color indexed="8"/>
      <name val="Times New Roman"/>
      <family val="1"/>
    </font>
    <font>
      <b/>
      <sz val="10"/>
      <color indexed="30"/>
      <name val="NikoshBAN"/>
    </font>
    <font>
      <sz val="10"/>
      <color indexed="30"/>
      <name val="Calibri"/>
      <family val="2"/>
    </font>
    <font>
      <b/>
      <sz val="10"/>
      <color indexed="30"/>
      <name val="Times New Roman"/>
      <family val="1"/>
    </font>
    <font>
      <sz val="8"/>
      <name val="Calibri"/>
      <family val="2"/>
    </font>
    <font>
      <b/>
      <sz val="14"/>
      <color indexed="8"/>
      <name val="NikoshBAN"/>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s>
  <cellStyleXfs count="2">
    <xf numFmtId="0" fontId="0" fillId="0" borderId="0"/>
    <xf numFmtId="0" fontId="3" fillId="0" borderId="0"/>
  </cellStyleXfs>
  <cellXfs count="132">
    <xf numFmtId="0" fontId="0" fillId="0" borderId="0" xfId="0"/>
    <xf numFmtId="0" fontId="2" fillId="0" borderId="0" xfId="0" applyFont="1" applyProtection="1">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center"/>
      <protection locked="0"/>
    </xf>
    <xf numFmtId="164" fontId="6" fillId="0" borderId="1" xfId="0" applyNumberFormat="1" applyFont="1" applyBorder="1" applyAlignment="1" applyProtection="1">
      <alignment horizontal="center" vertical="center" wrapText="1"/>
      <protection locked="0"/>
    </xf>
    <xf numFmtId="0" fontId="6" fillId="0" borderId="0" xfId="0" applyFont="1" applyProtection="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0" fontId="6" fillId="0" borderId="0" xfId="0" applyFont="1" applyFill="1" applyProtection="1">
      <protection locked="0"/>
    </xf>
    <xf numFmtId="0" fontId="2"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4" fillId="0" borderId="0" xfId="0" applyFont="1" applyProtection="1">
      <protection locked="0"/>
    </xf>
    <xf numFmtId="0" fontId="2" fillId="2" borderId="1" xfId="0" applyFont="1" applyFill="1" applyBorder="1" applyAlignment="1" applyProtection="1">
      <alignment horizontal="center" vertical="center" wrapText="1"/>
    </xf>
    <xf numFmtId="164" fontId="6" fillId="2" borderId="1" xfId="0" applyNumberFormat="1" applyFont="1" applyFill="1" applyBorder="1" applyAlignment="1" applyProtection="1">
      <alignment horizontal="center" vertical="center" wrapText="1"/>
    </xf>
    <xf numFmtId="164" fontId="6" fillId="2" borderId="1" xfId="1" applyNumberFormat="1" applyFont="1" applyFill="1" applyBorder="1" applyAlignment="1" applyProtection="1">
      <alignment horizontal="center" vertical="center"/>
    </xf>
    <xf numFmtId="0" fontId="6" fillId="2" borderId="1" xfId="1" applyFont="1" applyFill="1" applyBorder="1" applyAlignment="1" applyProtection="1">
      <alignment vertical="center"/>
    </xf>
    <xf numFmtId="0" fontId="6" fillId="2" borderId="1" xfId="0" applyFont="1" applyFill="1" applyBorder="1" applyAlignment="1" applyProtection="1">
      <alignment horizontal="center" vertical="center" wrapText="1"/>
    </xf>
    <xf numFmtId="0" fontId="7" fillId="2" borderId="1" xfId="1" applyFont="1" applyFill="1" applyBorder="1" applyAlignment="1" applyProtection="1">
      <alignment horizontal="center" vertical="center"/>
    </xf>
    <xf numFmtId="0" fontId="6" fillId="2" borderId="1" xfId="1" applyFont="1" applyFill="1" applyBorder="1" applyAlignment="1" applyProtection="1">
      <alignment horizontal="center" vertical="center"/>
    </xf>
    <xf numFmtId="0" fontId="6" fillId="2" borderId="1" xfId="1" applyFont="1" applyFill="1" applyBorder="1" applyAlignment="1" applyProtection="1">
      <alignment vertical="center" wrapText="1"/>
    </xf>
    <xf numFmtId="0" fontId="6" fillId="2" borderId="1" xfId="0" applyFont="1" applyFill="1" applyBorder="1" applyAlignment="1" applyProtection="1">
      <alignment vertical="center" wrapText="1"/>
    </xf>
    <xf numFmtId="164" fontId="6" fillId="2" borderId="0" xfId="1" applyNumberFormat="1" applyFont="1" applyFill="1" applyAlignment="1" applyProtection="1">
      <alignment horizontal="center" vertical="center"/>
    </xf>
    <xf numFmtId="0" fontId="6" fillId="2" borderId="0" xfId="1" applyFont="1" applyFill="1" applyAlignment="1" applyProtection="1">
      <alignment vertical="center"/>
    </xf>
    <xf numFmtId="0" fontId="6" fillId="2" borderId="1" xfId="1" applyFont="1" applyFill="1" applyBorder="1" applyAlignment="1" applyProtection="1">
      <alignment horizontal="left" vertical="center"/>
    </xf>
    <xf numFmtId="0" fontId="6" fillId="2" borderId="1" xfId="1" applyFont="1" applyFill="1" applyBorder="1" applyAlignment="1" applyProtection="1">
      <alignment vertical="center" shrinkToFit="1"/>
    </xf>
    <xf numFmtId="0" fontId="6" fillId="0" borderId="2" xfId="0" applyFont="1" applyBorder="1" applyAlignment="1" applyProtection="1">
      <alignment horizontal="center" vertical="center" wrapText="1"/>
      <protection locked="0"/>
    </xf>
    <xf numFmtId="164" fontId="6" fillId="2" borderId="3"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pplyProtection="1">
      <alignment horizontal="center"/>
      <protection locked="0"/>
    </xf>
    <xf numFmtId="0" fontId="12" fillId="2" borderId="4"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13" fillId="2" borderId="5" xfId="0" applyFont="1" applyFill="1" applyBorder="1" applyAlignment="1" applyProtection="1">
      <alignment horizontal="center" vertical="center" wrapText="1"/>
    </xf>
    <xf numFmtId="0" fontId="6" fillId="0" borderId="1" xfId="0" applyFont="1" applyBorder="1" applyAlignment="1" applyProtection="1">
      <alignment vertical="center" wrapText="1"/>
    </xf>
    <xf numFmtId="0" fontId="4" fillId="0" borderId="1" xfId="0" applyFont="1" applyBorder="1" applyAlignment="1" applyProtection="1">
      <alignment horizontal="center" vertical="center" wrapText="1"/>
    </xf>
    <xf numFmtId="164" fontId="6" fillId="0" borderId="1" xfId="0" applyNumberFormat="1" applyFont="1" applyBorder="1" applyAlignment="1" applyProtection="1">
      <alignment horizontal="center" vertical="center" wrapText="1"/>
    </xf>
    <xf numFmtId="0" fontId="4" fillId="0" borderId="0" xfId="0" applyFont="1" applyBorder="1" applyAlignment="1" applyProtection="1">
      <alignment horizontal="center" vertical="center" wrapText="1"/>
      <protection locked="0"/>
    </xf>
    <xf numFmtId="0" fontId="10" fillId="0" borderId="0" xfId="0" applyFont="1" applyBorder="1" applyAlignment="1" applyProtection="1">
      <protection locked="0"/>
    </xf>
    <xf numFmtId="0" fontId="9" fillId="2" borderId="1" xfId="0" applyFont="1" applyFill="1" applyBorder="1" applyAlignment="1" applyProtection="1">
      <alignment horizontal="center" vertical="center" wrapText="1"/>
    </xf>
    <xf numFmtId="0" fontId="1" fillId="0" borderId="0" xfId="0" applyFont="1" applyProtection="1">
      <protection locked="0"/>
    </xf>
    <xf numFmtId="0" fontId="1" fillId="0" borderId="0" xfId="0" applyFont="1" applyAlignment="1" applyProtection="1">
      <alignment horizontal="center"/>
      <protection locked="0"/>
    </xf>
    <xf numFmtId="0" fontId="14" fillId="0" borderId="0" xfId="0" applyFont="1" applyAlignment="1" applyProtection="1">
      <alignment horizontal="center"/>
      <protection locked="0"/>
    </xf>
    <xf numFmtId="0" fontId="15" fillId="0" borderId="6" xfId="0" applyFont="1" applyBorder="1" applyAlignment="1" applyProtection="1">
      <alignment horizontal="center" vertical="center" wrapText="1"/>
      <protection locked="0"/>
    </xf>
    <xf numFmtId="164" fontId="15" fillId="0" borderId="6"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protection locked="0"/>
    </xf>
    <xf numFmtId="0" fontId="14" fillId="0" borderId="1" xfId="0" applyFont="1" applyBorder="1" applyProtection="1">
      <protection locked="0"/>
    </xf>
    <xf numFmtId="0" fontId="14" fillId="0" borderId="1" xfId="0" applyFont="1" applyBorder="1" applyAlignment="1" applyProtection="1">
      <alignment horizontal="center"/>
      <protection locked="0"/>
    </xf>
    <xf numFmtId="0" fontId="1" fillId="0" borderId="1" xfId="0" applyFont="1" applyBorder="1" applyProtection="1">
      <protection locked="0"/>
    </xf>
    <xf numFmtId="0" fontId="13" fillId="0" borderId="0" xfId="0" applyFont="1" applyAlignment="1" applyProtection="1">
      <alignment vertical="center"/>
      <protection locked="0"/>
    </xf>
    <xf numFmtId="164" fontId="15" fillId="2" borderId="6" xfId="0" applyNumberFormat="1"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xf>
    <xf numFmtId="0" fontId="11" fillId="2" borderId="1" xfId="0" applyFont="1" applyFill="1" applyBorder="1" applyAlignment="1" applyProtection="1">
      <alignment vertical="center"/>
    </xf>
    <xf numFmtId="0" fontId="13" fillId="2" borderId="1" xfId="0" applyFont="1" applyFill="1" applyBorder="1" applyAlignment="1" applyProtection="1">
      <alignment vertical="center" wrapText="1"/>
    </xf>
    <xf numFmtId="0" fontId="13" fillId="2" borderId="1" xfId="0" applyFont="1" applyFill="1" applyBorder="1" applyAlignment="1" applyProtection="1">
      <alignment vertical="center"/>
    </xf>
    <xf numFmtId="0" fontId="13"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164" fontId="14"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xf>
    <xf numFmtId="0" fontId="14" fillId="2" borderId="1" xfId="0" applyFont="1" applyFill="1" applyBorder="1" applyAlignment="1" applyProtection="1">
      <alignment horizontal="center"/>
    </xf>
    <xf numFmtId="0" fontId="1" fillId="2" borderId="1" xfId="0" applyFont="1" applyFill="1" applyBorder="1" applyProtection="1"/>
    <xf numFmtId="0" fontId="21" fillId="0" borderId="0" xfId="0" applyFont="1" applyProtection="1">
      <protection locked="0"/>
    </xf>
    <xf numFmtId="0" fontId="8" fillId="0" borderId="0" xfId="0" applyFont="1" applyFill="1" applyBorder="1" applyAlignment="1" applyProtection="1">
      <alignment horizontal="center" vertical="center" wrapText="1"/>
      <protection locked="0"/>
    </xf>
    <xf numFmtId="0" fontId="8" fillId="0" borderId="0" xfId="0" applyFont="1" applyFill="1" applyAlignment="1" applyProtection="1">
      <alignment wrapText="1"/>
      <protection locked="0"/>
    </xf>
    <xf numFmtId="0" fontId="13" fillId="0" borderId="0" xfId="0" applyFont="1" applyBorder="1" applyAlignment="1" applyProtection="1">
      <alignment horizontal="center" vertical="center" wrapText="1"/>
      <protection locked="0"/>
    </xf>
    <xf numFmtId="0" fontId="11" fillId="0" borderId="0" xfId="0" applyFont="1" applyBorder="1" applyAlignment="1" applyProtection="1">
      <alignment vertical="center" wrapText="1"/>
      <protection locked="0"/>
    </xf>
    <xf numFmtId="0" fontId="2" fillId="0"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shrinkToFit="1"/>
      <protection locked="0"/>
    </xf>
    <xf numFmtId="0" fontId="14" fillId="2" borderId="1" xfId="0" applyFont="1" applyFill="1" applyBorder="1" applyAlignment="1" applyProtection="1">
      <alignment horizontal="center" shrinkToFit="1"/>
    </xf>
    <xf numFmtId="0" fontId="14" fillId="2" borderId="1" xfId="0" applyFont="1" applyFill="1" applyBorder="1" applyAlignment="1" applyProtection="1">
      <alignment shrinkToFit="1"/>
    </xf>
    <xf numFmtId="0" fontId="1" fillId="0" borderId="1" xfId="0" applyFont="1" applyBorder="1" applyAlignment="1" applyProtection="1">
      <alignment shrinkToFit="1"/>
      <protection locked="0"/>
    </xf>
    <xf numFmtId="0" fontId="1" fillId="2" borderId="1" xfId="0" applyFont="1" applyFill="1" applyBorder="1" applyAlignment="1" applyProtection="1">
      <alignment shrinkToFit="1"/>
    </xf>
    <xf numFmtId="0" fontId="15" fillId="0" borderId="0" xfId="0" applyFont="1" applyProtection="1">
      <protection locked="0"/>
    </xf>
    <xf numFmtId="0" fontId="13" fillId="2" borderId="1" xfId="0" applyFont="1" applyFill="1" applyBorder="1" applyAlignment="1" applyProtection="1">
      <alignment horizontal="center" vertical="center" wrapText="1"/>
      <protection locked="0"/>
    </xf>
    <xf numFmtId="164" fontId="13" fillId="0" borderId="1" xfId="0" applyNumberFormat="1" applyFont="1" applyBorder="1" applyAlignment="1" applyProtection="1">
      <alignment horizontal="center" vertical="center" wrapText="1"/>
      <protection locked="0"/>
    </xf>
    <xf numFmtId="164" fontId="13" fillId="0" borderId="1" xfId="0" applyNumberFormat="1" applyFont="1" applyBorder="1" applyAlignment="1" applyProtection="1">
      <alignment horizontal="center" vertical="top" wrapText="1"/>
      <protection locked="0"/>
    </xf>
    <xf numFmtId="0" fontId="22" fillId="0" borderId="1" xfId="0" applyFont="1" applyBorder="1" applyAlignment="1" applyProtection="1">
      <alignment horizontal="center" vertical="top" wrapText="1"/>
      <protection locked="0"/>
    </xf>
    <xf numFmtId="0" fontId="22" fillId="0" borderId="1" xfId="0" applyFont="1" applyBorder="1" applyAlignment="1" applyProtection="1">
      <alignment horizontal="center" vertical="center" wrapText="1"/>
      <protection locked="0"/>
    </xf>
    <xf numFmtId="0" fontId="1" fillId="2" borderId="0" xfId="0" applyFont="1" applyFill="1" applyProtection="1">
      <protection locked="0"/>
    </xf>
    <xf numFmtId="164" fontId="28"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64" fontId="13" fillId="2" borderId="1" xfId="0" applyNumberFormat="1"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164" fontId="20" fillId="2" borderId="1" xfId="0" applyNumberFormat="1"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164" fontId="28" fillId="2" borderId="1" xfId="0" applyNumberFormat="1"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1" fillId="0" borderId="0" xfId="0" applyFont="1" applyAlignment="1">
      <alignment horizontal="justify" vertical="top" wrapText="1"/>
    </xf>
    <xf numFmtId="0" fontId="0" fillId="0" borderId="0" xfId="0" applyAlignment="1">
      <alignment vertical="top" wrapText="1"/>
    </xf>
    <xf numFmtId="0" fontId="30" fillId="0" borderId="0" xfId="0" applyFont="1" applyAlignment="1">
      <alignment horizontal="justify" vertical="top" wrapText="1"/>
    </xf>
    <xf numFmtId="0" fontId="29" fillId="0" borderId="0" xfId="0" applyFont="1" applyAlignment="1">
      <alignment vertical="top" wrapText="1"/>
    </xf>
    <xf numFmtId="0" fontId="5" fillId="2" borderId="0" xfId="0" applyFont="1" applyFill="1" applyAlignment="1" applyProtection="1">
      <alignment horizontal="center" shrinkToFit="1"/>
    </xf>
    <xf numFmtId="0" fontId="4" fillId="0" borderId="6" xfId="0" applyFont="1" applyBorder="1" applyAlignment="1" applyProtection="1">
      <protection locked="0"/>
    </xf>
    <xf numFmtId="0" fontId="10" fillId="0" borderId="7" xfId="0" applyFont="1" applyBorder="1" applyAlignment="1" applyProtection="1">
      <protection locked="0"/>
    </xf>
    <xf numFmtId="0" fontId="8" fillId="2" borderId="8"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0" xfId="0" applyFont="1" applyFill="1" applyAlignment="1" applyProtection="1">
      <alignment wrapText="1"/>
    </xf>
    <xf numFmtId="0" fontId="4" fillId="0" borderId="6"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15" fillId="2" borderId="0" xfId="0" applyFont="1" applyFill="1" applyAlignment="1" applyProtection="1">
      <alignment horizontal="center" vertical="center"/>
    </xf>
    <xf numFmtId="0" fontId="16" fillId="2" borderId="0" xfId="0" applyFont="1" applyFill="1" applyAlignment="1" applyProtection="1">
      <alignment horizontal="center" vertical="center"/>
    </xf>
    <xf numFmtId="0" fontId="17" fillId="2" borderId="0" xfId="0" applyFont="1" applyFill="1" applyAlignment="1" applyProtection="1">
      <alignment horizontal="center" vertical="center"/>
    </xf>
    <xf numFmtId="0" fontId="18" fillId="2" borderId="0" xfId="0" applyFont="1" applyFill="1" applyAlignment="1" applyProtection="1">
      <alignment horizontal="center" vertical="center"/>
    </xf>
    <xf numFmtId="0" fontId="35"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xf>
    <xf numFmtId="0" fontId="0" fillId="2" borderId="7"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13" fillId="2" borderId="6" xfId="0" applyFont="1" applyFill="1" applyBorder="1" applyAlignment="1" applyProtection="1">
      <alignment horizontal="center" vertical="center"/>
    </xf>
    <xf numFmtId="0" fontId="0" fillId="2" borderId="2" xfId="0" applyFill="1" applyBorder="1" applyAlignment="1" applyProtection="1">
      <alignment horizontal="center" vertical="center"/>
    </xf>
    <xf numFmtId="0" fontId="13"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31" fillId="0" borderId="0" xfId="0" applyFont="1" applyAlignment="1">
      <alignment horizontal="justify" vertical="top" wrapText="1"/>
    </xf>
    <xf numFmtId="0" fontId="32" fillId="0" borderId="0" xfId="0" applyFont="1" applyAlignment="1">
      <alignment vertical="top" wrapText="1"/>
    </xf>
    <xf numFmtId="0" fontId="33" fillId="0" borderId="0" xfId="0" applyFont="1" applyAlignment="1">
      <alignment horizontal="justify" vertical="top" wrapText="1"/>
    </xf>
    <xf numFmtId="0" fontId="4" fillId="0" borderId="6" xfId="0" applyFont="1" applyFill="1" applyBorder="1" applyAlignment="1" applyProtection="1">
      <protection locked="0"/>
    </xf>
    <xf numFmtId="0" fontId="10" fillId="0" borderId="7" xfId="0" applyFont="1" applyFill="1" applyBorder="1" applyAlignment="1" applyProtection="1">
      <protection locked="0"/>
    </xf>
    <xf numFmtId="0" fontId="20" fillId="2" borderId="1" xfId="0" applyFont="1" applyFill="1" applyBorder="1" applyAlignment="1" applyProtection="1">
      <alignment horizontal="center" vertical="center" wrapText="1"/>
    </xf>
    <xf numFmtId="0" fontId="26" fillId="2" borderId="0" xfId="0" applyFont="1" applyFill="1" applyAlignment="1" applyProtection="1">
      <alignment horizontal="center" vertical="top" wrapText="1"/>
    </xf>
    <xf numFmtId="0" fontId="27" fillId="2" borderId="0" xfId="0" applyFont="1" applyFill="1" applyAlignment="1" applyProtection="1">
      <alignment horizontal="center" vertical="top" wrapText="1"/>
    </xf>
    <xf numFmtId="0" fontId="23" fillId="2" borderId="0" xfId="0" applyFont="1" applyFill="1" applyAlignment="1" applyProtection="1">
      <alignment horizontal="center" vertical="top"/>
    </xf>
    <xf numFmtId="0" fontId="0" fillId="2" borderId="0" xfId="0" applyFill="1" applyAlignment="1" applyProtection="1">
      <alignment horizontal="center" vertical="top"/>
    </xf>
    <xf numFmtId="0" fontId="24" fillId="2" borderId="0" xfId="0" applyFont="1" applyFill="1" applyAlignment="1" applyProtection="1">
      <alignment horizontal="center" vertical="center"/>
    </xf>
    <xf numFmtId="0" fontId="0" fillId="2" borderId="0" xfId="0" applyFill="1" applyAlignment="1" applyProtection="1">
      <alignment horizontal="center"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center" vertical="top" wrapText="1"/>
    </xf>
    <xf numFmtId="0" fontId="1" fillId="3" borderId="1" xfId="0" applyFont="1" applyFill="1" applyBorder="1" applyProtection="1">
      <protection locked="0"/>
    </xf>
    <xf numFmtId="0" fontId="14" fillId="3" borderId="1" xfId="0" applyFont="1" applyFill="1" applyBorder="1" applyAlignment="1" applyProtection="1">
      <alignment horizontal="center" shrinkToFit="1"/>
      <protection locked="0"/>
    </xf>
    <xf numFmtId="0" fontId="14" fillId="3" borderId="1" xfId="0" applyFont="1" applyFill="1" applyBorder="1" applyAlignment="1" applyProtection="1">
      <alignment horizontal="center" shrinkToFit="1"/>
    </xf>
    <xf numFmtId="0" fontId="1" fillId="3" borderId="1" xfId="0" applyFont="1" applyFill="1" applyBorder="1" applyAlignment="1" applyProtection="1">
      <alignment shrinkToFit="1"/>
      <protection locked="0"/>
    </xf>
  </cellXfs>
  <cellStyles count="2">
    <cellStyle name="Normal" xfId="0" builtinId="0"/>
    <cellStyle name="Normal 2" xfId="1"/>
  </cellStyles>
  <dxfs count="0"/>
  <tableStyles count="0" defaultTableStyle="TableStyleMedium2"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F115"/>
  <sheetViews>
    <sheetView view="pageBreakPreview" zoomScale="130" zoomScaleSheetLayoutView="130" workbookViewId="0">
      <selection activeCell="C14" sqref="C14"/>
    </sheetView>
  </sheetViews>
  <sheetFormatPr defaultRowHeight="15.75"/>
  <cols>
    <col min="1" max="1" width="10.140625" style="1" customWidth="1"/>
    <col min="2" max="2" width="38.5703125" style="1" customWidth="1"/>
    <col min="3" max="3" width="17.140625" style="3" customWidth="1"/>
    <col min="4" max="4" width="15.140625" style="3" customWidth="1"/>
    <col min="5" max="5" width="14.85546875" style="3" customWidth="1"/>
    <col min="6" max="6" width="10.7109375" style="1" customWidth="1"/>
    <col min="7" max="16384" width="9.140625" style="1"/>
  </cols>
  <sheetData>
    <row r="1" spans="1:6" ht="21" customHeight="1">
      <c r="A1" s="92" t="s">
        <v>0</v>
      </c>
      <c r="B1" s="92"/>
      <c r="C1" s="92"/>
      <c r="D1" s="92"/>
      <c r="E1" s="92"/>
      <c r="F1" s="92"/>
    </row>
    <row r="2" spans="1:6" ht="18" customHeight="1">
      <c r="A2" s="95" t="s">
        <v>198</v>
      </c>
      <c r="B2" s="96"/>
      <c r="C2" s="97"/>
      <c r="D2" s="97"/>
      <c r="E2" s="97"/>
      <c r="F2" s="97"/>
    </row>
    <row r="3" spans="1:6" ht="18.75" customHeight="1">
      <c r="A3" s="2" t="s">
        <v>21</v>
      </c>
      <c r="B3" s="2"/>
      <c r="C3" s="93" t="s">
        <v>110</v>
      </c>
      <c r="D3" s="94"/>
      <c r="E3" s="94"/>
      <c r="F3" s="94"/>
    </row>
    <row r="4" spans="1:6" ht="8.25" customHeight="1"/>
    <row r="5" spans="1:6" ht="48" customHeight="1">
      <c r="A5" s="13" t="s">
        <v>1</v>
      </c>
      <c r="B5" s="13" t="s">
        <v>2</v>
      </c>
      <c r="C5" s="13" t="s">
        <v>199</v>
      </c>
      <c r="D5" s="13" t="s">
        <v>200</v>
      </c>
      <c r="E5" s="13" t="s">
        <v>3</v>
      </c>
      <c r="F5" s="13" t="s">
        <v>22</v>
      </c>
    </row>
    <row r="6" spans="1:6" s="5" customFormat="1" ht="13.5" customHeight="1">
      <c r="A6" s="14">
        <v>1</v>
      </c>
      <c r="B6" s="14">
        <v>2</v>
      </c>
      <c r="C6" s="4">
        <v>3</v>
      </c>
      <c r="D6" s="4">
        <v>4</v>
      </c>
      <c r="E6" s="14">
        <v>5</v>
      </c>
      <c r="F6" s="4">
        <v>6</v>
      </c>
    </row>
    <row r="7" spans="1:6" s="5" customFormat="1" ht="13.5" customHeight="1">
      <c r="A7" s="15">
        <v>31</v>
      </c>
      <c r="B7" s="16" t="s">
        <v>23</v>
      </c>
      <c r="C7" s="6"/>
      <c r="D7" s="6"/>
      <c r="E7" s="17"/>
      <c r="F7" s="7"/>
    </row>
    <row r="8" spans="1:6" s="5" customFormat="1" ht="13.5" customHeight="1">
      <c r="A8" s="15">
        <v>3111101</v>
      </c>
      <c r="B8" s="16" t="s">
        <v>24</v>
      </c>
      <c r="C8" s="6">
        <v>0</v>
      </c>
      <c r="D8" s="6">
        <v>0</v>
      </c>
      <c r="E8" s="17">
        <f t="shared" ref="E8:E31" si="0">SUM(C8-D8)</f>
        <v>0</v>
      </c>
      <c r="F8" s="7"/>
    </row>
    <row r="9" spans="1:6" s="5" customFormat="1" ht="13.5" customHeight="1">
      <c r="A9" s="15">
        <v>3111110</v>
      </c>
      <c r="B9" s="16" t="s">
        <v>25</v>
      </c>
      <c r="C9" s="6">
        <v>0</v>
      </c>
      <c r="D9" s="6">
        <v>0</v>
      </c>
      <c r="E9" s="17">
        <f t="shared" si="0"/>
        <v>0</v>
      </c>
      <c r="F9" s="7"/>
    </row>
    <row r="10" spans="1:6" s="5" customFormat="1" ht="13.5" customHeight="1">
      <c r="A10" s="15">
        <v>3111201</v>
      </c>
      <c r="B10" s="16" t="s">
        <v>26</v>
      </c>
      <c r="C10" s="6">
        <v>0</v>
      </c>
      <c r="D10" s="6">
        <v>0</v>
      </c>
      <c r="E10" s="17">
        <f t="shared" si="0"/>
        <v>0</v>
      </c>
      <c r="F10" s="7"/>
    </row>
    <row r="11" spans="1:6" s="5" customFormat="1" ht="13.5" customHeight="1">
      <c r="A11" s="15">
        <v>3111209</v>
      </c>
      <c r="B11" s="16" t="s">
        <v>27</v>
      </c>
      <c r="C11" s="6">
        <v>0</v>
      </c>
      <c r="D11" s="6">
        <v>0</v>
      </c>
      <c r="E11" s="17">
        <f t="shared" si="0"/>
        <v>0</v>
      </c>
      <c r="F11" s="7"/>
    </row>
    <row r="12" spans="1:6" s="5" customFormat="1" ht="13.5" customHeight="1">
      <c r="A12" s="15">
        <v>3111301</v>
      </c>
      <c r="B12" s="16" t="s">
        <v>28</v>
      </c>
      <c r="C12" s="6">
        <v>0</v>
      </c>
      <c r="D12" s="6">
        <v>0</v>
      </c>
      <c r="E12" s="17">
        <f t="shared" si="0"/>
        <v>0</v>
      </c>
      <c r="F12" s="7"/>
    </row>
    <row r="13" spans="1:6" s="5" customFormat="1" ht="13.5" customHeight="1">
      <c r="A13" s="15">
        <v>3111302</v>
      </c>
      <c r="B13" s="16" t="s">
        <v>29</v>
      </c>
      <c r="C13" s="6">
        <v>0</v>
      </c>
      <c r="D13" s="6">
        <v>0</v>
      </c>
      <c r="E13" s="17">
        <f t="shared" si="0"/>
        <v>0</v>
      </c>
      <c r="F13" s="7"/>
    </row>
    <row r="14" spans="1:6" s="5" customFormat="1" ht="13.5" customHeight="1">
      <c r="A14" s="15">
        <v>3111306</v>
      </c>
      <c r="B14" s="16" t="s">
        <v>30</v>
      </c>
      <c r="C14" s="6">
        <v>0</v>
      </c>
      <c r="D14" s="6">
        <v>0</v>
      </c>
      <c r="E14" s="17">
        <f t="shared" si="0"/>
        <v>0</v>
      </c>
      <c r="F14" s="7"/>
    </row>
    <row r="15" spans="1:6" s="5" customFormat="1" ht="13.5" customHeight="1">
      <c r="A15" s="15">
        <v>3111308</v>
      </c>
      <c r="B15" s="16" t="s">
        <v>31</v>
      </c>
      <c r="C15" s="6">
        <v>0</v>
      </c>
      <c r="D15" s="6">
        <v>0</v>
      </c>
      <c r="E15" s="17">
        <f t="shared" si="0"/>
        <v>0</v>
      </c>
      <c r="F15" s="7"/>
    </row>
    <row r="16" spans="1:6" s="5" customFormat="1" ht="13.5" customHeight="1">
      <c r="A16" s="15">
        <v>3111309</v>
      </c>
      <c r="B16" s="16" t="s">
        <v>32</v>
      </c>
      <c r="C16" s="6">
        <v>0</v>
      </c>
      <c r="D16" s="6">
        <v>0</v>
      </c>
      <c r="E16" s="17">
        <f t="shared" si="0"/>
        <v>0</v>
      </c>
      <c r="F16" s="7"/>
    </row>
    <row r="17" spans="1:6" s="5" customFormat="1" ht="13.5" customHeight="1">
      <c r="A17" s="15">
        <v>3111310</v>
      </c>
      <c r="B17" s="16" t="s">
        <v>33</v>
      </c>
      <c r="C17" s="6">
        <v>0</v>
      </c>
      <c r="D17" s="6">
        <v>0</v>
      </c>
      <c r="E17" s="17">
        <f t="shared" si="0"/>
        <v>0</v>
      </c>
      <c r="F17" s="7"/>
    </row>
    <row r="18" spans="1:6" s="5" customFormat="1" ht="13.5" customHeight="1">
      <c r="A18" s="15">
        <v>3111311</v>
      </c>
      <c r="B18" s="16" t="s">
        <v>34</v>
      </c>
      <c r="C18" s="6">
        <v>0</v>
      </c>
      <c r="D18" s="6">
        <v>0</v>
      </c>
      <c r="E18" s="17">
        <f t="shared" si="0"/>
        <v>0</v>
      </c>
      <c r="F18" s="7"/>
    </row>
    <row r="19" spans="1:6" s="5" customFormat="1" ht="13.5" customHeight="1">
      <c r="A19" s="15">
        <v>3111312</v>
      </c>
      <c r="B19" s="16" t="s">
        <v>35</v>
      </c>
      <c r="C19" s="6">
        <v>0</v>
      </c>
      <c r="D19" s="6">
        <v>0</v>
      </c>
      <c r="E19" s="17">
        <f t="shared" si="0"/>
        <v>0</v>
      </c>
      <c r="F19" s="7"/>
    </row>
    <row r="20" spans="1:6" s="5" customFormat="1" ht="13.5" customHeight="1">
      <c r="A20" s="15">
        <v>3111313</v>
      </c>
      <c r="B20" s="16" t="s">
        <v>36</v>
      </c>
      <c r="C20" s="6">
        <v>0</v>
      </c>
      <c r="D20" s="6">
        <v>0</v>
      </c>
      <c r="E20" s="17">
        <f t="shared" si="0"/>
        <v>0</v>
      </c>
      <c r="F20" s="7"/>
    </row>
    <row r="21" spans="1:6" s="5" customFormat="1" ht="13.5" customHeight="1">
      <c r="A21" s="15">
        <v>3111314</v>
      </c>
      <c r="B21" s="16" t="s">
        <v>37</v>
      </c>
      <c r="C21" s="6">
        <v>0</v>
      </c>
      <c r="D21" s="6">
        <v>0</v>
      </c>
      <c r="E21" s="17">
        <f t="shared" si="0"/>
        <v>0</v>
      </c>
      <c r="F21" s="7"/>
    </row>
    <row r="22" spans="1:6" s="5" customFormat="1" ht="13.5" customHeight="1">
      <c r="A22" s="15">
        <v>3111316</v>
      </c>
      <c r="B22" s="16" t="s">
        <v>38</v>
      </c>
      <c r="C22" s="6">
        <v>0</v>
      </c>
      <c r="D22" s="6">
        <v>0</v>
      </c>
      <c r="E22" s="17">
        <f t="shared" si="0"/>
        <v>0</v>
      </c>
      <c r="F22" s="7"/>
    </row>
    <row r="23" spans="1:6" s="5" customFormat="1" ht="13.5" customHeight="1">
      <c r="A23" s="15">
        <v>3111321</v>
      </c>
      <c r="B23" s="16" t="s">
        <v>39</v>
      </c>
      <c r="C23" s="6">
        <v>0</v>
      </c>
      <c r="D23" s="6">
        <v>0</v>
      </c>
      <c r="E23" s="17">
        <f t="shared" si="0"/>
        <v>0</v>
      </c>
      <c r="F23" s="7"/>
    </row>
    <row r="24" spans="1:6" s="5" customFormat="1" ht="13.5" customHeight="1">
      <c r="A24" s="15">
        <v>3111325</v>
      </c>
      <c r="B24" s="16" t="s">
        <v>40</v>
      </c>
      <c r="C24" s="6">
        <v>0</v>
      </c>
      <c r="D24" s="6">
        <v>0</v>
      </c>
      <c r="E24" s="17">
        <f t="shared" si="0"/>
        <v>0</v>
      </c>
      <c r="F24" s="7"/>
    </row>
    <row r="25" spans="1:6" s="5" customFormat="1" ht="13.5" customHeight="1">
      <c r="A25" s="15">
        <v>3111327</v>
      </c>
      <c r="B25" s="16" t="s">
        <v>41</v>
      </c>
      <c r="C25" s="6">
        <v>0</v>
      </c>
      <c r="D25" s="6">
        <v>0</v>
      </c>
      <c r="E25" s="17">
        <f t="shared" si="0"/>
        <v>0</v>
      </c>
      <c r="F25" s="7"/>
    </row>
    <row r="26" spans="1:6" s="5" customFormat="1" ht="13.5" customHeight="1">
      <c r="A26" s="15">
        <v>3111328</v>
      </c>
      <c r="B26" s="16" t="s">
        <v>42</v>
      </c>
      <c r="C26" s="6">
        <v>0</v>
      </c>
      <c r="D26" s="6">
        <v>0</v>
      </c>
      <c r="E26" s="17">
        <f t="shared" si="0"/>
        <v>0</v>
      </c>
      <c r="F26" s="7"/>
    </row>
    <row r="27" spans="1:6" s="5" customFormat="1" ht="13.5" customHeight="1">
      <c r="A27" s="15">
        <v>3111334</v>
      </c>
      <c r="B27" s="16" t="s">
        <v>43</v>
      </c>
      <c r="C27" s="6">
        <v>0</v>
      </c>
      <c r="D27" s="6">
        <v>0</v>
      </c>
      <c r="E27" s="17">
        <f t="shared" si="0"/>
        <v>0</v>
      </c>
      <c r="F27" s="7"/>
    </row>
    <row r="28" spans="1:6" s="5" customFormat="1" ht="13.5" customHeight="1">
      <c r="A28" s="15">
        <v>3111335</v>
      </c>
      <c r="B28" s="16" t="s">
        <v>44</v>
      </c>
      <c r="C28" s="6">
        <v>0</v>
      </c>
      <c r="D28" s="6">
        <v>0</v>
      </c>
      <c r="E28" s="17">
        <f t="shared" si="0"/>
        <v>0</v>
      </c>
      <c r="F28" s="7"/>
    </row>
    <row r="29" spans="1:6" s="5" customFormat="1" ht="13.5" customHeight="1">
      <c r="A29" s="15">
        <v>3111343</v>
      </c>
      <c r="B29" s="16" t="s">
        <v>45</v>
      </c>
      <c r="C29" s="6">
        <v>0</v>
      </c>
      <c r="D29" s="6">
        <v>0</v>
      </c>
      <c r="E29" s="17">
        <f t="shared" si="0"/>
        <v>0</v>
      </c>
      <c r="F29" s="7"/>
    </row>
    <row r="30" spans="1:6" s="5" customFormat="1" ht="13.5" customHeight="1">
      <c r="A30" s="15">
        <v>3111344</v>
      </c>
      <c r="B30" s="16" t="s">
        <v>46</v>
      </c>
      <c r="C30" s="6">
        <v>0</v>
      </c>
      <c r="D30" s="6">
        <v>0</v>
      </c>
      <c r="E30" s="17">
        <f t="shared" si="0"/>
        <v>0</v>
      </c>
      <c r="F30" s="7"/>
    </row>
    <row r="31" spans="1:6" s="5" customFormat="1" ht="13.5" customHeight="1">
      <c r="A31" s="15">
        <v>3111352</v>
      </c>
      <c r="B31" s="16" t="s">
        <v>47</v>
      </c>
      <c r="C31" s="6">
        <v>0</v>
      </c>
      <c r="D31" s="6">
        <v>0</v>
      </c>
      <c r="E31" s="17">
        <f t="shared" si="0"/>
        <v>0</v>
      </c>
      <c r="F31" s="7"/>
    </row>
    <row r="32" spans="1:6" s="9" customFormat="1" ht="13.5" customHeight="1">
      <c r="A32" s="18"/>
      <c r="B32" s="19" t="s">
        <v>48</v>
      </c>
      <c r="C32" s="17">
        <f>SUM(C8:C31)</f>
        <v>0</v>
      </c>
      <c r="D32" s="17">
        <f>SUM(D8:D31)</f>
        <v>0</v>
      </c>
      <c r="E32" s="17">
        <f>SUM(E8:E31)</f>
        <v>0</v>
      </c>
      <c r="F32" s="8"/>
    </row>
    <row r="33" spans="1:6" s="5" customFormat="1" ht="13.5" customHeight="1">
      <c r="A33" s="15">
        <v>32</v>
      </c>
      <c r="B33" s="16" t="s">
        <v>4</v>
      </c>
      <c r="C33" s="6"/>
      <c r="D33" s="6"/>
      <c r="E33" s="17"/>
      <c r="F33" s="7"/>
    </row>
    <row r="34" spans="1:6" s="5" customFormat="1" ht="13.5" customHeight="1">
      <c r="A34" s="15">
        <v>3211101</v>
      </c>
      <c r="B34" s="16" t="s">
        <v>5</v>
      </c>
      <c r="C34" s="6">
        <v>0</v>
      </c>
      <c r="D34" s="6">
        <v>0</v>
      </c>
      <c r="E34" s="17">
        <f t="shared" ref="E34:E82" si="1">SUM(C34-D34)</f>
        <v>0</v>
      </c>
      <c r="F34" s="7"/>
    </row>
    <row r="35" spans="1:6" s="5" customFormat="1" ht="13.5" customHeight="1">
      <c r="A35" s="15">
        <v>3211102</v>
      </c>
      <c r="B35" s="16" t="s">
        <v>49</v>
      </c>
      <c r="C35" s="6">
        <v>0</v>
      </c>
      <c r="D35" s="6">
        <v>0</v>
      </c>
      <c r="E35" s="17">
        <f t="shared" si="1"/>
        <v>0</v>
      </c>
      <c r="F35" s="7"/>
    </row>
    <row r="36" spans="1:6" s="5" customFormat="1" ht="13.5" customHeight="1">
      <c r="A36" s="15">
        <v>3211106</v>
      </c>
      <c r="B36" s="16" t="s">
        <v>6</v>
      </c>
      <c r="C36" s="6">
        <v>0</v>
      </c>
      <c r="D36" s="6">
        <v>0</v>
      </c>
      <c r="E36" s="17">
        <f t="shared" si="1"/>
        <v>0</v>
      </c>
      <c r="F36" s="7"/>
    </row>
    <row r="37" spans="1:6" s="5" customFormat="1" ht="13.5" customHeight="1">
      <c r="A37" s="15">
        <v>3211110</v>
      </c>
      <c r="B37" s="16" t="s">
        <v>50</v>
      </c>
      <c r="C37" s="6">
        <v>0</v>
      </c>
      <c r="D37" s="6">
        <v>0</v>
      </c>
      <c r="E37" s="17">
        <f t="shared" si="1"/>
        <v>0</v>
      </c>
      <c r="F37" s="7"/>
    </row>
    <row r="38" spans="1:6" s="5" customFormat="1" ht="13.5" customHeight="1">
      <c r="A38" s="15">
        <v>3211111</v>
      </c>
      <c r="B38" s="16" t="s">
        <v>51</v>
      </c>
      <c r="C38" s="6">
        <v>0</v>
      </c>
      <c r="D38" s="6">
        <v>0</v>
      </c>
      <c r="E38" s="17">
        <f t="shared" si="1"/>
        <v>0</v>
      </c>
      <c r="F38" s="7"/>
    </row>
    <row r="39" spans="1:6" s="5" customFormat="1" ht="13.5" customHeight="1">
      <c r="A39" s="15">
        <v>3211113</v>
      </c>
      <c r="B39" s="16" t="s">
        <v>52</v>
      </c>
      <c r="C39" s="6">
        <v>0</v>
      </c>
      <c r="D39" s="6">
        <v>0</v>
      </c>
      <c r="E39" s="17">
        <f t="shared" si="1"/>
        <v>0</v>
      </c>
      <c r="F39" s="7"/>
    </row>
    <row r="40" spans="1:6" s="5" customFormat="1" ht="13.5" customHeight="1">
      <c r="A40" s="15">
        <v>3211115</v>
      </c>
      <c r="B40" s="16" t="s">
        <v>53</v>
      </c>
      <c r="C40" s="6">
        <v>0</v>
      </c>
      <c r="D40" s="6">
        <v>0</v>
      </c>
      <c r="E40" s="17">
        <f t="shared" si="1"/>
        <v>0</v>
      </c>
      <c r="F40" s="7"/>
    </row>
    <row r="41" spans="1:6" s="5" customFormat="1" ht="13.5" customHeight="1">
      <c r="A41" s="15">
        <v>3211117</v>
      </c>
      <c r="B41" s="16" t="s">
        <v>54</v>
      </c>
      <c r="C41" s="6">
        <v>0</v>
      </c>
      <c r="D41" s="6">
        <v>0</v>
      </c>
      <c r="E41" s="17">
        <f t="shared" si="1"/>
        <v>0</v>
      </c>
      <c r="F41" s="7"/>
    </row>
    <row r="42" spans="1:6" s="5" customFormat="1" ht="13.5" customHeight="1">
      <c r="A42" s="15">
        <v>3211119</v>
      </c>
      <c r="B42" s="16" t="s">
        <v>55</v>
      </c>
      <c r="C42" s="6">
        <v>0</v>
      </c>
      <c r="D42" s="6">
        <v>0</v>
      </c>
      <c r="E42" s="17">
        <f t="shared" si="1"/>
        <v>0</v>
      </c>
      <c r="F42" s="7"/>
    </row>
    <row r="43" spans="1:6" s="5" customFormat="1" ht="13.5" customHeight="1">
      <c r="A43" s="15">
        <v>3211120</v>
      </c>
      <c r="B43" s="16" t="s">
        <v>56</v>
      </c>
      <c r="C43" s="6">
        <v>0</v>
      </c>
      <c r="D43" s="6">
        <v>0</v>
      </c>
      <c r="E43" s="17">
        <f t="shared" si="1"/>
        <v>0</v>
      </c>
      <c r="F43" s="7"/>
    </row>
    <row r="44" spans="1:6" s="5" customFormat="1" ht="13.5" customHeight="1">
      <c r="A44" s="15">
        <v>3211125</v>
      </c>
      <c r="B44" s="16" t="s">
        <v>57</v>
      </c>
      <c r="C44" s="6">
        <v>0</v>
      </c>
      <c r="D44" s="6">
        <v>0</v>
      </c>
      <c r="E44" s="17">
        <f t="shared" si="1"/>
        <v>0</v>
      </c>
      <c r="F44" s="7"/>
    </row>
    <row r="45" spans="1:6" s="5" customFormat="1" ht="13.5" customHeight="1">
      <c r="A45" s="15">
        <v>3211127</v>
      </c>
      <c r="B45" s="16" t="s">
        <v>58</v>
      </c>
      <c r="C45" s="6">
        <v>0</v>
      </c>
      <c r="D45" s="6">
        <v>0</v>
      </c>
      <c r="E45" s="17">
        <f t="shared" si="1"/>
        <v>0</v>
      </c>
      <c r="F45" s="7"/>
    </row>
    <row r="46" spans="1:6" s="5" customFormat="1" ht="13.5" customHeight="1">
      <c r="A46" s="15">
        <v>3211128</v>
      </c>
      <c r="B46" s="16" t="s">
        <v>59</v>
      </c>
      <c r="C46" s="6">
        <v>0</v>
      </c>
      <c r="D46" s="6">
        <v>0</v>
      </c>
      <c r="E46" s="17">
        <f t="shared" si="1"/>
        <v>0</v>
      </c>
      <c r="F46" s="7"/>
    </row>
    <row r="47" spans="1:6" s="5" customFormat="1" ht="13.5" customHeight="1">
      <c r="A47" s="15">
        <v>3211129</v>
      </c>
      <c r="B47" s="16" t="s">
        <v>60</v>
      </c>
      <c r="C47" s="6">
        <v>0</v>
      </c>
      <c r="D47" s="6">
        <v>0</v>
      </c>
      <c r="E47" s="17">
        <f t="shared" si="1"/>
        <v>0</v>
      </c>
      <c r="F47" s="7"/>
    </row>
    <row r="48" spans="1:6" s="5" customFormat="1" ht="13.5" customHeight="1">
      <c r="A48" s="15">
        <v>3211130</v>
      </c>
      <c r="B48" s="16" t="s">
        <v>61</v>
      </c>
      <c r="C48" s="6">
        <v>0</v>
      </c>
      <c r="D48" s="6">
        <v>0</v>
      </c>
      <c r="E48" s="17">
        <f t="shared" si="1"/>
        <v>0</v>
      </c>
      <c r="F48" s="7"/>
    </row>
    <row r="49" spans="1:6" s="5" customFormat="1" ht="13.5" customHeight="1">
      <c r="A49" s="15">
        <v>3211131</v>
      </c>
      <c r="B49" s="16" t="s">
        <v>62</v>
      </c>
      <c r="C49" s="6">
        <v>0</v>
      </c>
      <c r="D49" s="6">
        <v>0</v>
      </c>
      <c r="E49" s="17">
        <f t="shared" si="1"/>
        <v>0</v>
      </c>
      <c r="F49" s="7"/>
    </row>
    <row r="50" spans="1:6" s="5" customFormat="1" ht="13.5" customHeight="1">
      <c r="A50" s="15">
        <v>3211134</v>
      </c>
      <c r="B50" s="16" t="s">
        <v>63</v>
      </c>
      <c r="C50" s="6">
        <v>0</v>
      </c>
      <c r="D50" s="6">
        <v>0</v>
      </c>
      <c r="E50" s="17">
        <f t="shared" si="1"/>
        <v>0</v>
      </c>
      <c r="F50" s="7"/>
    </row>
    <row r="51" spans="1:6" s="5" customFormat="1" ht="13.5" customHeight="1">
      <c r="A51" s="15">
        <v>3211135</v>
      </c>
      <c r="B51" s="16" t="s">
        <v>64</v>
      </c>
      <c r="C51" s="6">
        <v>0</v>
      </c>
      <c r="D51" s="6">
        <v>0</v>
      </c>
      <c r="E51" s="17">
        <f t="shared" si="1"/>
        <v>0</v>
      </c>
      <c r="F51" s="7"/>
    </row>
    <row r="52" spans="1:6" s="5" customFormat="1" ht="13.5" customHeight="1">
      <c r="A52" s="15">
        <v>3221101</v>
      </c>
      <c r="B52" s="16" t="s">
        <v>65</v>
      </c>
      <c r="C52" s="6">
        <v>0</v>
      </c>
      <c r="D52" s="6">
        <v>0</v>
      </c>
      <c r="E52" s="17">
        <f t="shared" si="1"/>
        <v>0</v>
      </c>
      <c r="F52" s="7"/>
    </row>
    <row r="53" spans="1:6" s="5" customFormat="1" ht="13.5" customHeight="1">
      <c r="A53" s="15">
        <v>3221103</v>
      </c>
      <c r="B53" s="16" t="s">
        <v>66</v>
      </c>
      <c r="C53" s="6">
        <v>0</v>
      </c>
      <c r="D53" s="6">
        <v>0</v>
      </c>
      <c r="E53" s="17">
        <f t="shared" si="1"/>
        <v>0</v>
      </c>
      <c r="F53" s="7"/>
    </row>
    <row r="54" spans="1:6" s="5" customFormat="1" ht="13.5" customHeight="1">
      <c r="A54" s="15">
        <v>3221104</v>
      </c>
      <c r="B54" s="16" t="s">
        <v>67</v>
      </c>
      <c r="C54" s="6">
        <v>0</v>
      </c>
      <c r="D54" s="6">
        <v>0</v>
      </c>
      <c r="E54" s="17">
        <f t="shared" si="1"/>
        <v>0</v>
      </c>
      <c r="F54" s="7"/>
    </row>
    <row r="55" spans="1:6" s="5" customFormat="1" ht="13.5" customHeight="1">
      <c r="A55" s="15">
        <v>3221105</v>
      </c>
      <c r="B55" s="16" t="s">
        <v>68</v>
      </c>
      <c r="C55" s="6">
        <v>0</v>
      </c>
      <c r="D55" s="6">
        <v>0</v>
      </c>
      <c r="E55" s="17">
        <f t="shared" si="1"/>
        <v>0</v>
      </c>
      <c r="F55" s="7"/>
    </row>
    <row r="56" spans="1:6" s="5" customFormat="1" ht="13.5" customHeight="1">
      <c r="A56" s="15">
        <v>3221106</v>
      </c>
      <c r="B56" s="16" t="s">
        <v>69</v>
      </c>
      <c r="C56" s="6">
        <v>0</v>
      </c>
      <c r="D56" s="6">
        <v>0</v>
      </c>
      <c r="E56" s="17">
        <f t="shared" si="1"/>
        <v>0</v>
      </c>
      <c r="F56" s="7"/>
    </row>
    <row r="57" spans="1:6" s="5" customFormat="1" ht="13.5" customHeight="1">
      <c r="A57" s="15">
        <v>3221109</v>
      </c>
      <c r="B57" s="16" t="s">
        <v>70</v>
      </c>
      <c r="C57" s="6">
        <v>0</v>
      </c>
      <c r="D57" s="6">
        <v>0</v>
      </c>
      <c r="E57" s="17">
        <f t="shared" si="1"/>
        <v>0</v>
      </c>
      <c r="F57" s="7"/>
    </row>
    <row r="58" spans="1:6" s="5" customFormat="1" ht="13.5" customHeight="1">
      <c r="A58" s="15">
        <v>3231301</v>
      </c>
      <c r="B58" s="16" t="s">
        <v>71</v>
      </c>
      <c r="C58" s="6">
        <v>0</v>
      </c>
      <c r="D58" s="6">
        <v>0</v>
      </c>
      <c r="E58" s="17">
        <f t="shared" si="1"/>
        <v>0</v>
      </c>
      <c r="F58" s="7"/>
    </row>
    <row r="59" spans="1:6" s="5" customFormat="1" ht="13.5" customHeight="1">
      <c r="A59" s="15">
        <v>3243101</v>
      </c>
      <c r="B59" s="16" t="s">
        <v>72</v>
      </c>
      <c r="C59" s="6">
        <v>0</v>
      </c>
      <c r="D59" s="6">
        <v>0</v>
      </c>
      <c r="E59" s="17">
        <f t="shared" si="1"/>
        <v>0</v>
      </c>
      <c r="F59" s="7"/>
    </row>
    <row r="60" spans="1:6" s="5" customFormat="1" ht="13.5" customHeight="1">
      <c r="A60" s="15">
        <v>3243102</v>
      </c>
      <c r="B60" s="16" t="s">
        <v>73</v>
      </c>
      <c r="C60" s="6">
        <v>0</v>
      </c>
      <c r="D60" s="6">
        <v>0</v>
      </c>
      <c r="E60" s="17">
        <f t="shared" si="1"/>
        <v>0</v>
      </c>
      <c r="F60" s="7"/>
    </row>
    <row r="61" spans="1:6" s="5" customFormat="1" ht="13.5" customHeight="1">
      <c r="A61" s="15">
        <v>3244101</v>
      </c>
      <c r="B61" s="16" t="s">
        <v>74</v>
      </c>
      <c r="C61" s="6">
        <v>0</v>
      </c>
      <c r="D61" s="6">
        <v>0</v>
      </c>
      <c r="E61" s="17">
        <f t="shared" si="1"/>
        <v>0</v>
      </c>
      <c r="F61" s="7"/>
    </row>
    <row r="62" spans="1:6" s="5" customFormat="1" ht="13.5" customHeight="1">
      <c r="A62" s="15">
        <v>3244102</v>
      </c>
      <c r="B62" s="16" t="s">
        <v>75</v>
      </c>
      <c r="C62" s="6">
        <v>0</v>
      </c>
      <c r="D62" s="6">
        <v>0</v>
      </c>
      <c r="E62" s="17">
        <f t="shared" si="1"/>
        <v>0</v>
      </c>
      <c r="F62" s="7"/>
    </row>
    <row r="63" spans="1:6" s="5" customFormat="1" ht="13.5" customHeight="1">
      <c r="A63" s="15">
        <v>3251101</v>
      </c>
      <c r="B63" s="16" t="s">
        <v>76</v>
      </c>
      <c r="C63" s="6">
        <v>0</v>
      </c>
      <c r="D63" s="6">
        <v>0</v>
      </c>
      <c r="E63" s="17">
        <f t="shared" si="1"/>
        <v>0</v>
      </c>
      <c r="F63" s="7"/>
    </row>
    <row r="64" spans="1:6" s="5" customFormat="1" ht="13.5" customHeight="1">
      <c r="A64" s="15">
        <v>3251105</v>
      </c>
      <c r="B64" s="16" t="s">
        <v>77</v>
      </c>
      <c r="C64" s="6">
        <v>0</v>
      </c>
      <c r="D64" s="6">
        <v>0</v>
      </c>
      <c r="E64" s="17">
        <f t="shared" si="1"/>
        <v>0</v>
      </c>
      <c r="F64" s="7"/>
    </row>
    <row r="65" spans="1:6" s="5" customFormat="1" ht="13.5" customHeight="1">
      <c r="A65" s="15">
        <v>3251106</v>
      </c>
      <c r="B65" s="16" t="s">
        <v>78</v>
      </c>
      <c r="C65" s="6">
        <v>0</v>
      </c>
      <c r="D65" s="6">
        <v>0</v>
      </c>
      <c r="E65" s="17">
        <f t="shared" si="1"/>
        <v>0</v>
      </c>
      <c r="F65" s="7"/>
    </row>
    <row r="66" spans="1:6" s="5" customFormat="1" ht="13.5" customHeight="1">
      <c r="A66" s="15">
        <v>3251109</v>
      </c>
      <c r="B66" s="16" t="s">
        <v>79</v>
      </c>
      <c r="C66" s="6">
        <v>0</v>
      </c>
      <c r="D66" s="6">
        <v>0</v>
      </c>
      <c r="E66" s="17">
        <f t="shared" si="1"/>
        <v>0</v>
      </c>
      <c r="F66" s="7"/>
    </row>
    <row r="67" spans="1:6" s="5" customFormat="1" ht="13.5" customHeight="1">
      <c r="A67" s="15">
        <v>3252101</v>
      </c>
      <c r="B67" s="16" t="s">
        <v>80</v>
      </c>
      <c r="C67" s="6">
        <v>0</v>
      </c>
      <c r="D67" s="6">
        <v>0</v>
      </c>
      <c r="E67" s="17">
        <f t="shared" si="1"/>
        <v>0</v>
      </c>
      <c r="F67" s="7"/>
    </row>
    <row r="68" spans="1:6" s="5" customFormat="1" ht="13.5" customHeight="1">
      <c r="A68" s="15">
        <v>3252105</v>
      </c>
      <c r="B68" s="16" t="s">
        <v>81</v>
      </c>
      <c r="C68" s="6">
        <v>0</v>
      </c>
      <c r="D68" s="6">
        <v>0</v>
      </c>
      <c r="E68" s="17">
        <f t="shared" si="1"/>
        <v>0</v>
      </c>
      <c r="F68" s="7"/>
    </row>
    <row r="69" spans="1:6" s="5" customFormat="1" ht="13.5" customHeight="1">
      <c r="A69" s="15">
        <v>3252109</v>
      </c>
      <c r="B69" s="16" t="s">
        <v>82</v>
      </c>
      <c r="C69" s="6">
        <v>0</v>
      </c>
      <c r="D69" s="6">
        <v>0</v>
      </c>
      <c r="E69" s="17">
        <f t="shared" si="1"/>
        <v>0</v>
      </c>
      <c r="F69" s="7"/>
    </row>
    <row r="70" spans="1:6" s="5" customFormat="1" ht="13.5" customHeight="1">
      <c r="A70" s="15">
        <v>3253103</v>
      </c>
      <c r="B70" s="16" t="s">
        <v>83</v>
      </c>
      <c r="C70" s="6">
        <v>0</v>
      </c>
      <c r="D70" s="6">
        <v>0</v>
      </c>
      <c r="E70" s="17">
        <f t="shared" si="1"/>
        <v>0</v>
      </c>
      <c r="F70" s="7"/>
    </row>
    <row r="71" spans="1:6" s="5" customFormat="1" ht="13.5" customHeight="1">
      <c r="A71" s="15">
        <v>3255101</v>
      </c>
      <c r="B71" s="16" t="s">
        <v>84</v>
      </c>
      <c r="C71" s="6">
        <v>0</v>
      </c>
      <c r="D71" s="6">
        <v>0</v>
      </c>
      <c r="E71" s="17">
        <f t="shared" si="1"/>
        <v>0</v>
      </c>
      <c r="F71" s="7"/>
    </row>
    <row r="72" spans="1:6" s="5" customFormat="1" ht="13.5" customHeight="1">
      <c r="A72" s="15">
        <v>3255104</v>
      </c>
      <c r="B72" s="16" t="s">
        <v>109</v>
      </c>
      <c r="C72" s="6">
        <v>0</v>
      </c>
      <c r="D72" s="6">
        <v>0</v>
      </c>
      <c r="E72" s="17">
        <f t="shared" si="1"/>
        <v>0</v>
      </c>
      <c r="F72" s="7"/>
    </row>
    <row r="73" spans="1:6" s="5" customFormat="1" ht="13.5" customHeight="1">
      <c r="A73" s="15">
        <v>3255105</v>
      </c>
      <c r="B73" s="16" t="s">
        <v>85</v>
      </c>
      <c r="C73" s="6">
        <v>0</v>
      </c>
      <c r="D73" s="6">
        <v>0</v>
      </c>
      <c r="E73" s="17">
        <f t="shared" si="1"/>
        <v>0</v>
      </c>
      <c r="F73" s="7"/>
    </row>
    <row r="74" spans="1:6" s="5" customFormat="1" ht="13.5" customHeight="1">
      <c r="A74" s="15">
        <v>3256103</v>
      </c>
      <c r="B74" s="16" t="s">
        <v>86</v>
      </c>
      <c r="C74" s="6">
        <v>0</v>
      </c>
      <c r="D74" s="6">
        <v>0</v>
      </c>
      <c r="E74" s="17">
        <f t="shared" si="1"/>
        <v>0</v>
      </c>
      <c r="F74" s="7"/>
    </row>
    <row r="75" spans="1:6" s="5" customFormat="1" ht="13.5" customHeight="1">
      <c r="A75" s="15">
        <v>3256105</v>
      </c>
      <c r="B75" s="16" t="s">
        <v>87</v>
      </c>
      <c r="C75" s="6">
        <v>0</v>
      </c>
      <c r="D75" s="6">
        <v>0</v>
      </c>
      <c r="E75" s="17">
        <f t="shared" si="1"/>
        <v>0</v>
      </c>
      <c r="F75" s="7"/>
    </row>
    <row r="76" spans="1:6" s="5" customFormat="1" ht="13.5" customHeight="1">
      <c r="A76" s="15">
        <v>3256106</v>
      </c>
      <c r="B76" s="16" t="s">
        <v>88</v>
      </c>
      <c r="C76" s="6">
        <v>0</v>
      </c>
      <c r="D76" s="6">
        <v>0</v>
      </c>
      <c r="E76" s="17">
        <f t="shared" si="1"/>
        <v>0</v>
      </c>
      <c r="F76" s="7"/>
    </row>
    <row r="77" spans="1:6" s="5" customFormat="1" ht="13.5" customHeight="1">
      <c r="A77" s="15">
        <v>3257103</v>
      </c>
      <c r="B77" s="16" t="s">
        <v>89</v>
      </c>
      <c r="C77" s="6">
        <v>0</v>
      </c>
      <c r="D77" s="6">
        <v>0</v>
      </c>
      <c r="E77" s="17">
        <f t="shared" si="1"/>
        <v>0</v>
      </c>
      <c r="F77" s="7"/>
    </row>
    <row r="78" spans="1:6" s="5" customFormat="1" ht="13.5" customHeight="1">
      <c r="A78" s="15">
        <v>3257105</v>
      </c>
      <c r="B78" s="16" t="s">
        <v>90</v>
      </c>
      <c r="C78" s="6">
        <v>0</v>
      </c>
      <c r="D78" s="6">
        <v>0</v>
      </c>
      <c r="E78" s="17">
        <f t="shared" si="1"/>
        <v>0</v>
      </c>
      <c r="F78" s="7"/>
    </row>
    <row r="79" spans="1:6" s="5" customFormat="1" ht="13.5" customHeight="1">
      <c r="A79" s="15">
        <v>3257106</v>
      </c>
      <c r="B79" s="16" t="s">
        <v>91</v>
      </c>
      <c r="C79" s="6">
        <v>0</v>
      </c>
      <c r="D79" s="6">
        <v>0</v>
      </c>
      <c r="E79" s="17">
        <f t="shared" si="1"/>
        <v>0</v>
      </c>
      <c r="F79" s="7"/>
    </row>
    <row r="80" spans="1:6" s="5" customFormat="1" ht="13.5" customHeight="1">
      <c r="A80" s="15">
        <v>3257206</v>
      </c>
      <c r="B80" s="16" t="s">
        <v>92</v>
      </c>
      <c r="C80" s="6">
        <v>0</v>
      </c>
      <c r="D80" s="6">
        <v>0</v>
      </c>
      <c r="E80" s="17">
        <f t="shared" si="1"/>
        <v>0</v>
      </c>
      <c r="F80" s="7"/>
    </row>
    <row r="81" spans="1:6" s="5" customFormat="1" ht="13.5" customHeight="1">
      <c r="A81" s="15">
        <v>3257301</v>
      </c>
      <c r="B81" s="16" t="s">
        <v>93</v>
      </c>
      <c r="C81" s="6">
        <v>0</v>
      </c>
      <c r="D81" s="6">
        <v>0</v>
      </c>
      <c r="E81" s="17">
        <f t="shared" si="1"/>
        <v>0</v>
      </c>
      <c r="F81" s="7"/>
    </row>
    <row r="82" spans="1:6" s="5" customFormat="1" ht="13.5" customHeight="1">
      <c r="A82" s="15">
        <v>3257302</v>
      </c>
      <c r="B82" s="16" t="s">
        <v>94</v>
      </c>
      <c r="C82" s="6">
        <v>0</v>
      </c>
      <c r="D82" s="6">
        <v>0</v>
      </c>
      <c r="E82" s="17">
        <f t="shared" si="1"/>
        <v>0</v>
      </c>
      <c r="F82" s="7"/>
    </row>
    <row r="83" spans="1:6" s="5" customFormat="1" ht="13.5" customHeight="1">
      <c r="A83" s="17"/>
      <c r="B83" s="17" t="s">
        <v>7</v>
      </c>
      <c r="C83" s="17">
        <f>SUM(C34:C82)</f>
        <v>0</v>
      </c>
      <c r="D83" s="17">
        <f>SUM(D34:D82)</f>
        <v>0</v>
      </c>
      <c r="E83" s="17">
        <f>SUM(E34:E82)</f>
        <v>0</v>
      </c>
      <c r="F83" s="7"/>
    </row>
    <row r="84" spans="1:6" s="5" customFormat="1" ht="13.5" customHeight="1">
      <c r="A84" s="15">
        <v>3258</v>
      </c>
      <c r="B84" s="16" t="s">
        <v>8</v>
      </c>
      <c r="C84" s="6"/>
      <c r="D84" s="6"/>
      <c r="E84" s="17"/>
      <c r="F84" s="7"/>
    </row>
    <row r="85" spans="1:6" s="5" customFormat="1" ht="13.5" customHeight="1">
      <c r="A85" s="15">
        <v>3258101</v>
      </c>
      <c r="B85" s="16" t="s">
        <v>95</v>
      </c>
      <c r="C85" s="6">
        <v>0</v>
      </c>
      <c r="D85" s="6">
        <v>0</v>
      </c>
      <c r="E85" s="17">
        <f t="shared" ref="E85:E90" si="2">SUM(C85-D85)</f>
        <v>0</v>
      </c>
      <c r="F85" s="7"/>
    </row>
    <row r="86" spans="1:6" s="5" customFormat="1" ht="13.5" customHeight="1">
      <c r="A86" s="15">
        <v>3258102</v>
      </c>
      <c r="B86" s="20" t="s">
        <v>9</v>
      </c>
      <c r="C86" s="6">
        <v>0</v>
      </c>
      <c r="D86" s="6">
        <v>0</v>
      </c>
      <c r="E86" s="17">
        <f t="shared" si="2"/>
        <v>0</v>
      </c>
      <c r="F86" s="7"/>
    </row>
    <row r="87" spans="1:6" s="5" customFormat="1" ht="13.5" customHeight="1">
      <c r="A87" s="15">
        <v>3258103</v>
      </c>
      <c r="B87" s="20" t="s">
        <v>96</v>
      </c>
      <c r="C87" s="6">
        <v>0</v>
      </c>
      <c r="D87" s="6">
        <v>0</v>
      </c>
      <c r="E87" s="17">
        <f t="shared" si="2"/>
        <v>0</v>
      </c>
      <c r="F87" s="7"/>
    </row>
    <row r="88" spans="1:6" s="5" customFormat="1" ht="13.5" customHeight="1">
      <c r="A88" s="15">
        <v>3258105</v>
      </c>
      <c r="B88" s="20" t="s">
        <v>97</v>
      </c>
      <c r="C88" s="6">
        <v>0</v>
      </c>
      <c r="D88" s="6">
        <v>0</v>
      </c>
      <c r="E88" s="17">
        <f t="shared" si="2"/>
        <v>0</v>
      </c>
      <c r="F88" s="7"/>
    </row>
    <row r="89" spans="1:6" s="5" customFormat="1" ht="13.5" customHeight="1">
      <c r="A89" s="15">
        <v>3258108</v>
      </c>
      <c r="B89" s="16" t="s">
        <v>98</v>
      </c>
      <c r="C89" s="6">
        <v>0</v>
      </c>
      <c r="D89" s="6">
        <v>0</v>
      </c>
      <c r="E89" s="17">
        <f t="shared" si="2"/>
        <v>0</v>
      </c>
      <c r="F89" s="7"/>
    </row>
    <row r="90" spans="1:6" s="5" customFormat="1" ht="13.5" customHeight="1">
      <c r="A90" s="15">
        <v>3258119</v>
      </c>
      <c r="B90" s="16" t="s">
        <v>99</v>
      </c>
      <c r="C90" s="6">
        <v>0</v>
      </c>
      <c r="D90" s="6">
        <v>0</v>
      </c>
      <c r="E90" s="17">
        <f t="shared" si="2"/>
        <v>0</v>
      </c>
      <c r="F90" s="7"/>
    </row>
    <row r="91" spans="1:6" s="5" customFormat="1" ht="13.5" customHeight="1">
      <c r="A91" s="17"/>
      <c r="B91" s="17" t="s">
        <v>10</v>
      </c>
      <c r="C91" s="17">
        <f>SUM(C85:C90)</f>
        <v>0</v>
      </c>
      <c r="D91" s="17">
        <f>SUM(D85:D90)</f>
        <v>0</v>
      </c>
      <c r="E91" s="17">
        <f>SUM(E85:E90)</f>
        <v>0</v>
      </c>
      <c r="F91" s="7"/>
    </row>
    <row r="92" spans="1:6" s="5" customFormat="1" ht="13.5" customHeight="1">
      <c r="A92" s="14">
        <v>38</v>
      </c>
      <c r="B92" s="17" t="s">
        <v>11</v>
      </c>
      <c r="C92" s="6"/>
      <c r="D92" s="6"/>
      <c r="E92" s="17"/>
      <c r="F92" s="7"/>
    </row>
    <row r="93" spans="1:6" s="5" customFormat="1" ht="13.5" customHeight="1">
      <c r="A93" s="14">
        <v>3821102</v>
      </c>
      <c r="B93" s="21" t="s">
        <v>12</v>
      </c>
      <c r="C93" s="6">
        <v>0</v>
      </c>
      <c r="D93" s="6">
        <v>0</v>
      </c>
      <c r="E93" s="17">
        <f>SUM(C93-D93)</f>
        <v>0</v>
      </c>
      <c r="F93" s="7"/>
    </row>
    <row r="94" spans="1:6" s="5" customFormat="1" ht="13.5" customHeight="1">
      <c r="A94" s="14">
        <v>3821103</v>
      </c>
      <c r="B94" s="21" t="s">
        <v>13</v>
      </c>
      <c r="C94" s="6">
        <v>0</v>
      </c>
      <c r="D94" s="6">
        <v>0</v>
      </c>
      <c r="E94" s="17">
        <f>SUM(C94-D94)</f>
        <v>0</v>
      </c>
      <c r="F94" s="7"/>
    </row>
    <row r="95" spans="1:6" s="5" customFormat="1" ht="13.5" customHeight="1">
      <c r="A95" s="22">
        <v>3821117</v>
      </c>
      <c r="B95" s="23" t="s">
        <v>100</v>
      </c>
      <c r="C95" s="6">
        <v>0</v>
      </c>
      <c r="D95" s="6">
        <v>0</v>
      </c>
      <c r="E95" s="17">
        <f>SUM(C95-D95)</f>
        <v>0</v>
      </c>
      <c r="F95" s="7"/>
    </row>
    <row r="96" spans="1:6" s="5" customFormat="1" ht="13.5" customHeight="1">
      <c r="A96" s="17"/>
      <c r="B96" s="17" t="s">
        <v>14</v>
      </c>
      <c r="C96" s="17">
        <f>SUM(C93:C95)</f>
        <v>0</v>
      </c>
      <c r="D96" s="17">
        <f>SUM(D93:D95)</f>
        <v>0</v>
      </c>
      <c r="E96" s="17">
        <f>SUM(E93:E95)</f>
        <v>0</v>
      </c>
      <c r="F96" s="7"/>
    </row>
    <row r="97" spans="1:6" s="5" customFormat="1" ht="13.5" customHeight="1">
      <c r="A97" s="15">
        <v>41</v>
      </c>
      <c r="B97" s="16" t="s">
        <v>101</v>
      </c>
      <c r="C97" s="6"/>
      <c r="D97" s="6"/>
      <c r="E97" s="17"/>
      <c r="F97" s="7"/>
    </row>
    <row r="98" spans="1:6" s="5" customFormat="1" ht="13.5" customHeight="1">
      <c r="A98" s="15">
        <v>4112202</v>
      </c>
      <c r="B98" s="16" t="s">
        <v>102</v>
      </c>
      <c r="C98" s="6">
        <v>0</v>
      </c>
      <c r="D98" s="6">
        <v>0</v>
      </c>
      <c r="E98" s="17">
        <f t="shared" ref="E98:E104" si="3">SUM(C98-D98)</f>
        <v>0</v>
      </c>
      <c r="F98" s="7"/>
    </row>
    <row r="99" spans="1:6" s="5" customFormat="1" ht="13.5" customHeight="1">
      <c r="A99" s="15">
        <v>4112303</v>
      </c>
      <c r="B99" s="16" t="s">
        <v>103</v>
      </c>
      <c r="C99" s="6">
        <v>0</v>
      </c>
      <c r="D99" s="6">
        <v>0</v>
      </c>
      <c r="E99" s="17">
        <f t="shared" si="3"/>
        <v>0</v>
      </c>
      <c r="F99" s="7"/>
    </row>
    <row r="100" spans="1:6" s="5" customFormat="1" ht="13.5" customHeight="1">
      <c r="A100" s="15">
        <v>4112306</v>
      </c>
      <c r="B100" s="16" t="s">
        <v>15</v>
      </c>
      <c r="C100" s="6">
        <v>0</v>
      </c>
      <c r="D100" s="6">
        <v>0</v>
      </c>
      <c r="E100" s="17">
        <f t="shared" si="3"/>
        <v>0</v>
      </c>
      <c r="F100" s="7"/>
    </row>
    <row r="101" spans="1:6" s="5" customFormat="1" ht="13.5" customHeight="1">
      <c r="A101" s="15">
        <v>4112310</v>
      </c>
      <c r="B101" s="24" t="s">
        <v>104</v>
      </c>
      <c r="C101" s="6">
        <v>0</v>
      </c>
      <c r="D101" s="6">
        <v>0</v>
      </c>
      <c r="E101" s="17">
        <f t="shared" si="3"/>
        <v>0</v>
      </c>
      <c r="F101" s="7"/>
    </row>
    <row r="102" spans="1:6" s="5" customFormat="1" ht="13.5" customHeight="1">
      <c r="A102" s="15">
        <v>4112312</v>
      </c>
      <c r="B102" s="16" t="s">
        <v>105</v>
      </c>
      <c r="C102" s="6">
        <v>0</v>
      </c>
      <c r="D102" s="6">
        <v>0</v>
      </c>
      <c r="E102" s="17">
        <f t="shared" si="3"/>
        <v>0</v>
      </c>
      <c r="F102" s="7"/>
    </row>
    <row r="103" spans="1:6" s="5" customFormat="1" ht="13.5" customHeight="1">
      <c r="A103" s="15">
        <v>4112314</v>
      </c>
      <c r="B103" s="16" t="s">
        <v>9</v>
      </c>
      <c r="C103" s="6">
        <v>0</v>
      </c>
      <c r="D103" s="6">
        <v>0</v>
      </c>
      <c r="E103" s="17">
        <f t="shared" si="3"/>
        <v>0</v>
      </c>
      <c r="F103" s="7"/>
    </row>
    <row r="104" spans="1:6" s="5" customFormat="1" ht="13.5" customHeight="1">
      <c r="A104" s="15">
        <v>4112316</v>
      </c>
      <c r="B104" s="16" t="s">
        <v>106</v>
      </c>
      <c r="C104" s="6">
        <v>0</v>
      </c>
      <c r="D104" s="6">
        <v>0</v>
      </c>
      <c r="E104" s="17">
        <f t="shared" si="3"/>
        <v>0</v>
      </c>
      <c r="F104" s="7"/>
    </row>
    <row r="105" spans="1:6" s="5" customFormat="1" ht="13.5" customHeight="1">
      <c r="A105" s="15">
        <v>4113101</v>
      </c>
      <c r="B105" s="25" t="s">
        <v>107</v>
      </c>
      <c r="C105" s="6">
        <v>0</v>
      </c>
      <c r="D105" s="6">
        <v>0</v>
      </c>
      <c r="E105" s="17">
        <f>SUM(C105-D105)</f>
        <v>0</v>
      </c>
      <c r="F105" s="7"/>
    </row>
    <row r="106" spans="1:6" s="5" customFormat="1" ht="13.5" customHeight="1">
      <c r="A106" s="15">
        <v>4113301</v>
      </c>
      <c r="B106" s="16" t="s">
        <v>108</v>
      </c>
      <c r="C106" s="6">
        <v>0</v>
      </c>
      <c r="D106" s="6">
        <v>0</v>
      </c>
      <c r="E106" s="17">
        <f>SUM(C106-D106)</f>
        <v>0</v>
      </c>
      <c r="F106" s="7"/>
    </row>
    <row r="107" spans="1:6" s="5" customFormat="1" ht="13.5" customHeight="1">
      <c r="A107" s="17"/>
      <c r="B107" s="17" t="s">
        <v>16</v>
      </c>
      <c r="C107" s="17">
        <f>SUM(C98:C106)</f>
        <v>0</v>
      </c>
      <c r="D107" s="17">
        <f>SUM(D98:D106)</f>
        <v>0</v>
      </c>
      <c r="E107" s="17">
        <f>SUM(E98:E106)</f>
        <v>0</v>
      </c>
      <c r="F107" s="7"/>
    </row>
    <row r="108" spans="1:6" s="5" customFormat="1" ht="13.5" customHeight="1">
      <c r="A108" s="17"/>
      <c r="B108" s="17" t="s">
        <v>17</v>
      </c>
      <c r="C108" s="17">
        <f>SUM(C32,C83,C91,C96,C107)</f>
        <v>0</v>
      </c>
      <c r="D108" s="17">
        <f>SUM(D32,D83,D91,D96,D107)</f>
        <v>0</v>
      </c>
      <c r="E108" s="17">
        <f>SUM(E32,E83,E91,E96,E107)</f>
        <v>0</v>
      </c>
      <c r="F108" s="7"/>
    </row>
    <row r="109" spans="1:6">
      <c r="A109" s="10"/>
    </row>
    <row r="110" spans="1:6" ht="15" customHeight="1"/>
    <row r="111" spans="1:6" ht="15" customHeight="1"/>
    <row r="112" spans="1:6" ht="15" customHeight="1"/>
    <row r="113" spans="5:6" ht="15" customHeight="1">
      <c r="E113" s="28" t="s">
        <v>18</v>
      </c>
      <c r="F113" s="11"/>
    </row>
    <row r="114" spans="5:6" ht="15" customHeight="1">
      <c r="E114" s="28" t="s">
        <v>19</v>
      </c>
      <c r="F114" s="11"/>
    </row>
    <row r="115" spans="5:6" ht="15" customHeight="1">
      <c r="E115" s="29" t="s">
        <v>20</v>
      </c>
      <c r="F115" s="12"/>
    </row>
  </sheetData>
  <sheetProtection password="CF7A" sheet="1" objects="1" scenarios="1" formatCells="0" formatColumns="0" formatRows="0" insertColumns="0" insertRows="0" insertHyperlinks="0" deleteColumns="0" deleteRows="0" selectLockedCells="1" sort="0" autoFilter="0" pivotTables="0"/>
  <mergeCells count="3">
    <mergeCell ref="A1:F1"/>
    <mergeCell ref="C3:F3"/>
    <mergeCell ref="A2:F2"/>
  </mergeCells>
  <phoneticPr fontId="34" type="noConversion"/>
  <pageMargins left="0.25" right="0.25" top="0.5" bottom="0.5" header="0" footer="0"/>
  <pageSetup paperSize="9" scale="90" orientation="portrait" r:id="rId1"/>
</worksheet>
</file>

<file path=xl/worksheets/sheet2.xml><?xml version="1.0" encoding="utf-8"?>
<worksheet xmlns="http://schemas.openxmlformats.org/spreadsheetml/2006/main" xmlns:r="http://schemas.openxmlformats.org/officeDocument/2006/relationships">
  <dimension ref="A1:F30"/>
  <sheetViews>
    <sheetView view="pageBreakPreview" zoomScale="130" zoomScaleSheetLayoutView="130" workbookViewId="0">
      <selection activeCell="D14" sqref="D14"/>
    </sheetView>
  </sheetViews>
  <sheetFormatPr defaultRowHeight="15.75"/>
  <cols>
    <col min="1" max="1" width="9.28515625" style="1" customWidth="1"/>
    <col min="2" max="2" width="9.5703125" style="1" customWidth="1"/>
    <col min="3" max="3" width="32.7109375" style="1" customWidth="1"/>
    <col min="4" max="4" width="17.140625" style="3" customWidth="1"/>
    <col min="5" max="5" width="16" style="3" customWidth="1"/>
    <col min="6" max="6" width="18.7109375" style="1" customWidth="1"/>
    <col min="7" max="16384" width="9.140625" style="1"/>
  </cols>
  <sheetData>
    <row r="1" spans="1:6" ht="21" customHeight="1">
      <c r="A1" s="92" t="s">
        <v>111</v>
      </c>
      <c r="B1" s="92"/>
      <c r="C1" s="92"/>
      <c r="D1" s="92"/>
      <c r="E1" s="92"/>
      <c r="F1" s="92"/>
    </row>
    <row r="2" spans="1:6" ht="18" customHeight="1">
      <c r="A2" s="95" t="s">
        <v>201</v>
      </c>
      <c r="B2" s="96"/>
      <c r="C2" s="96"/>
      <c r="D2" s="97"/>
      <c r="E2" s="97"/>
      <c r="F2" s="97"/>
    </row>
    <row r="3" spans="1:6" ht="18.75" customHeight="1">
      <c r="A3" s="35" t="s">
        <v>21</v>
      </c>
      <c r="B3" s="98" t="s">
        <v>130</v>
      </c>
      <c r="C3" s="99"/>
      <c r="D3" s="93" t="s">
        <v>110</v>
      </c>
      <c r="E3" s="94"/>
      <c r="F3" s="94"/>
    </row>
    <row r="4" spans="1:6" ht="8.25" customHeight="1" thickBot="1"/>
    <row r="5" spans="1:6" ht="41.25" customHeight="1" thickBot="1">
      <c r="A5" s="30" t="s">
        <v>112</v>
      </c>
      <c r="B5" s="31" t="s">
        <v>113</v>
      </c>
      <c r="C5" s="32" t="s">
        <v>2</v>
      </c>
      <c r="D5" s="33" t="s">
        <v>202</v>
      </c>
      <c r="E5" s="33" t="s">
        <v>203</v>
      </c>
      <c r="F5" s="13" t="s">
        <v>22</v>
      </c>
    </row>
    <row r="6" spans="1:6" s="5" customFormat="1" ht="13.5" customHeight="1">
      <c r="A6" s="27">
        <v>1</v>
      </c>
      <c r="B6" s="27"/>
      <c r="C6" s="27">
        <v>2</v>
      </c>
      <c r="D6" s="14">
        <v>3</v>
      </c>
      <c r="E6" s="14">
        <v>4</v>
      </c>
      <c r="F6" s="14">
        <v>6</v>
      </c>
    </row>
    <row r="7" spans="1:6" s="5" customFormat="1" ht="13.5" customHeight="1">
      <c r="A7" s="14">
        <v>1854</v>
      </c>
      <c r="B7" s="14">
        <v>1422199</v>
      </c>
      <c r="C7" s="21" t="s">
        <v>114</v>
      </c>
      <c r="D7" s="26">
        <v>0</v>
      </c>
      <c r="E7" s="6">
        <v>0</v>
      </c>
      <c r="F7" s="7"/>
    </row>
    <row r="8" spans="1:6" s="5" customFormat="1" ht="13.5" customHeight="1">
      <c r="A8" s="14">
        <v>1816</v>
      </c>
      <c r="B8" s="14">
        <v>1422202</v>
      </c>
      <c r="C8" s="21" t="s">
        <v>115</v>
      </c>
      <c r="D8" s="26">
        <v>0</v>
      </c>
      <c r="E8" s="6">
        <v>0</v>
      </c>
      <c r="F8" s="7"/>
    </row>
    <row r="9" spans="1:6" s="5" customFormat="1" ht="13.5" customHeight="1">
      <c r="A9" s="14">
        <v>2031</v>
      </c>
      <c r="B9" s="14">
        <v>1422326</v>
      </c>
      <c r="C9" s="21" t="s">
        <v>116</v>
      </c>
      <c r="D9" s="26">
        <v>0</v>
      </c>
      <c r="E9" s="6">
        <v>0</v>
      </c>
      <c r="F9" s="7"/>
    </row>
    <row r="10" spans="1:6" s="5" customFormat="1" ht="13.5" customHeight="1">
      <c r="A10" s="14">
        <v>2111</v>
      </c>
      <c r="B10" s="14">
        <v>1421302</v>
      </c>
      <c r="C10" s="21" t="s">
        <v>117</v>
      </c>
      <c r="D10" s="26">
        <v>0</v>
      </c>
      <c r="E10" s="6">
        <v>0</v>
      </c>
      <c r="F10" s="7"/>
    </row>
    <row r="11" spans="1:6" s="5" customFormat="1" ht="13.5" customHeight="1">
      <c r="A11" s="14">
        <v>2366</v>
      </c>
      <c r="B11" s="14">
        <v>1422328</v>
      </c>
      <c r="C11" s="21" t="s">
        <v>118</v>
      </c>
      <c r="D11" s="26">
        <v>0</v>
      </c>
      <c r="E11" s="6">
        <v>0</v>
      </c>
      <c r="F11" s="7"/>
    </row>
    <row r="12" spans="1:6" s="5" customFormat="1" ht="13.5" customHeight="1">
      <c r="A12" s="14">
        <v>2017</v>
      </c>
      <c r="B12" s="14">
        <v>1422329</v>
      </c>
      <c r="C12" s="21" t="s">
        <v>119</v>
      </c>
      <c r="D12" s="26">
        <v>0</v>
      </c>
      <c r="E12" s="6">
        <v>0</v>
      </c>
      <c r="F12" s="7"/>
    </row>
    <row r="13" spans="1:6" s="5" customFormat="1" ht="13.5" customHeight="1">
      <c r="A13" s="14">
        <v>2037</v>
      </c>
      <c r="B13" s="14">
        <v>1423204</v>
      </c>
      <c r="C13" s="21" t="s">
        <v>120</v>
      </c>
      <c r="D13" s="26">
        <v>0</v>
      </c>
      <c r="E13" s="6">
        <v>0</v>
      </c>
      <c r="F13" s="7"/>
    </row>
    <row r="14" spans="1:6" s="5" customFormat="1" ht="13.5" customHeight="1">
      <c r="A14" s="14">
        <v>2333</v>
      </c>
      <c r="B14" s="14">
        <v>1423214</v>
      </c>
      <c r="C14" s="21" t="s">
        <v>121</v>
      </c>
      <c r="D14" s="26">
        <v>0</v>
      </c>
      <c r="E14" s="6">
        <v>0</v>
      </c>
      <c r="F14" s="7"/>
    </row>
    <row r="15" spans="1:6" s="5" customFormat="1" ht="13.5" customHeight="1">
      <c r="A15" s="14">
        <v>2335</v>
      </c>
      <c r="B15" s="14">
        <v>1423215</v>
      </c>
      <c r="C15" s="21" t="s">
        <v>122</v>
      </c>
      <c r="D15" s="26">
        <v>0</v>
      </c>
      <c r="E15" s="6">
        <v>0</v>
      </c>
      <c r="F15" s="7"/>
    </row>
    <row r="16" spans="1:6" s="5" customFormat="1" ht="13.5" customHeight="1">
      <c r="A16" s="14">
        <v>2331</v>
      </c>
      <c r="B16" s="14">
        <v>1423218</v>
      </c>
      <c r="C16" s="21" t="s">
        <v>123</v>
      </c>
      <c r="D16" s="26">
        <v>0</v>
      </c>
      <c r="E16" s="6">
        <v>0</v>
      </c>
      <c r="F16" s="7"/>
    </row>
    <row r="17" spans="1:6" s="5" customFormat="1" ht="13.5" customHeight="1">
      <c r="A17" s="14">
        <v>2311</v>
      </c>
      <c r="B17" s="14">
        <v>1423221</v>
      </c>
      <c r="C17" s="21" t="s">
        <v>124</v>
      </c>
      <c r="D17" s="26">
        <v>0</v>
      </c>
      <c r="E17" s="6">
        <v>0</v>
      </c>
      <c r="F17" s="7"/>
    </row>
    <row r="18" spans="1:6" s="5" customFormat="1" ht="13.5" customHeight="1">
      <c r="A18" s="14">
        <v>2336</v>
      </c>
      <c r="B18" s="14">
        <v>1423224</v>
      </c>
      <c r="C18" s="21" t="s">
        <v>125</v>
      </c>
      <c r="D18" s="26">
        <v>0</v>
      </c>
      <c r="E18" s="6">
        <v>0</v>
      </c>
      <c r="F18" s="7"/>
    </row>
    <row r="19" spans="1:6" s="5" customFormat="1" ht="13.5" customHeight="1">
      <c r="A19" s="14">
        <v>2371</v>
      </c>
      <c r="B19" s="14">
        <v>1423226</v>
      </c>
      <c r="C19" s="21" t="s">
        <v>126</v>
      </c>
      <c r="D19" s="26">
        <v>0</v>
      </c>
      <c r="E19" s="6">
        <v>0</v>
      </c>
      <c r="F19" s="7"/>
    </row>
    <row r="20" spans="1:6" s="5" customFormat="1" ht="13.5" customHeight="1">
      <c r="A20" s="14">
        <v>2376</v>
      </c>
      <c r="B20" s="14">
        <v>1423230</v>
      </c>
      <c r="C20" s="21" t="s">
        <v>127</v>
      </c>
      <c r="D20" s="26">
        <v>0</v>
      </c>
      <c r="E20" s="6">
        <v>0</v>
      </c>
      <c r="F20" s="7"/>
    </row>
    <row r="21" spans="1:6" s="5" customFormat="1" ht="13.5" customHeight="1">
      <c r="A21" s="14">
        <v>2671</v>
      </c>
      <c r="B21" s="14">
        <v>1441202</v>
      </c>
      <c r="C21" s="21" t="s">
        <v>128</v>
      </c>
      <c r="D21" s="26">
        <v>0</v>
      </c>
      <c r="E21" s="6">
        <v>0</v>
      </c>
      <c r="F21" s="7"/>
    </row>
    <row r="22" spans="1:6" s="5" customFormat="1" ht="13.5" customHeight="1">
      <c r="A22" s="14">
        <v>2681</v>
      </c>
      <c r="B22" s="14">
        <v>1441299</v>
      </c>
      <c r="C22" s="21" t="s">
        <v>129</v>
      </c>
      <c r="D22" s="26">
        <v>0</v>
      </c>
      <c r="E22" s="6">
        <v>0</v>
      </c>
      <c r="F22" s="7"/>
    </row>
    <row r="23" spans="1:6" s="5" customFormat="1" ht="13.5" customHeight="1">
      <c r="A23" s="17"/>
      <c r="B23" s="17"/>
      <c r="C23" s="17" t="s">
        <v>17</v>
      </c>
      <c r="D23" s="17">
        <f>SUM(D7:D22)</f>
        <v>0</v>
      </c>
      <c r="E23" s="17">
        <f>SUM(E7:E22)</f>
        <v>0</v>
      </c>
      <c r="F23" s="34"/>
    </row>
    <row r="24" spans="1:6">
      <c r="A24" s="10" t="s">
        <v>131</v>
      </c>
      <c r="B24" s="10"/>
    </row>
    <row r="25" spans="1:6" ht="15" customHeight="1"/>
    <row r="26" spans="1:6" ht="15" customHeight="1"/>
    <row r="27" spans="1:6" ht="15" customHeight="1"/>
    <row r="28" spans="1:6" ht="15" customHeight="1">
      <c r="E28" s="28" t="s">
        <v>18</v>
      </c>
      <c r="F28" s="11"/>
    </row>
    <row r="29" spans="1:6" ht="15" customHeight="1">
      <c r="E29" s="28" t="s">
        <v>19</v>
      </c>
      <c r="F29" s="11"/>
    </row>
    <row r="30" spans="1:6" ht="15" customHeight="1">
      <c r="E30" s="3" t="s">
        <v>20</v>
      </c>
      <c r="F30" s="12"/>
    </row>
  </sheetData>
  <sheetProtection password="CF7A" sheet="1" objects="1" scenarios="1" formatCells="0" formatColumns="0" formatRows="0" insertColumns="0" insertRows="0" insertHyperlinks="0" deleteColumns="0" deleteRows="0" selectLockedCells="1" sort="0" autoFilter="0" pivotTables="0"/>
  <mergeCells count="4">
    <mergeCell ref="A1:F1"/>
    <mergeCell ref="A2:F2"/>
    <mergeCell ref="D3:F3"/>
    <mergeCell ref="B3:C3"/>
  </mergeCells>
  <phoneticPr fontId="34" type="noConversion"/>
  <pageMargins left="0.25" right="0.25" top="0.5" bottom="0.5" header="0" footer="0"/>
  <pageSetup paperSize="9" scale="90"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O47"/>
  <sheetViews>
    <sheetView tabSelected="1" view="pageBreakPreview" topLeftCell="A25" zoomScaleSheetLayoutView="100" workbookViewId="0">
      <selection activeCell="B44" sqref="B44"/>
    </sheetView>
  </sheetViews>
  <sheetFormatPr defaultRowHeight="15.75"/>
  <cols>
    <col min="1" max="1" width="6.28515625" style="41" customWidth="1"/>
    <col min="2" max="2" width="33.7109375" style="40" customWidth="1"/>
    <col min="3" max="3" width="9.28515625" style="42" customWidth="1"/>
    <col min="4" max="4" width="11.140625" style="40" customWidth="1"/>
    <col min="5" max="6" width="9.85546875" style="40" customWidth="1"/>
    <col min="7" max="7" width="10.5703125" style="40" customWidth="1"/>
    <col min="8" max="8" width="11" style="40" customWidth="1"/>
    <col min="9" max="10" width="9.28515625" style="40" customWidth="1"/>
    <col min="11" max="11" width="10" style="40" customWidth="1"/>
    <col min="12" max="13" width="9.85546875" style="40" customWidth="1"/>
    <col min="14" max="14" width="10" style="40" customWidth="1"/>
    <col min="15" max="15" width="9.7109375" style="40" customWidth="1"/>
    <col min="16" max="16384" width="9.140625" style="40"/>
  </cols>
  <sheetData>
    <row r="1" spans="1:15" ht="21.75">
      <c r="A1" s="100" t="s">
        <v>132</v>
      </c>
      <c r="B1" s="101"/>
      <c r="C1" s="101"/>
      <c r="D1" s="101"/>
      <c r="E1" s="101"/>
      <c r="F1" s="101"/>
      <c r="G1" s="101"/>
      <c r="H1" s="101"/>
      <c r="I1" s="101"/>
      <c r="J1" s="101"/>
      <c r="K1" s="101"/>
      <c r="L1" s="101"/>
      <c r="M1" s="101"/>
      <c r="N1" s="101"/>
      <c r="O1" s="101"/>
    </row>
    <row r="2" spans="1:15" ht="24">
      <c r="A2" s="102" t="s">
        <v>204</v>
      </c>
      <c r="B2" s="103"/>
      <c r="C2" s="103"/>
      <c r="D2" s="103"/>
      <c r="E2" s="103"/>
      <c r="F2" s="103"/>
      <c r="G2" s="103"/>
      <c r="H2" s="103"/>
      <c r="I2" s="103"/>
      <c r="J2" s="103"/>
      <c r="K2" s="103"/>
      <c r="L2" s="103"/>
      <c r="M2" s="103"/>
      <c r="N2" s="103"/>
      <c r="O2" s="103"/>
    </row>
    <row r="3" spans="1:15" ht="9.75" customHeight="1"/>
    <row r="4" spans="1:15" ht="19.5" customHeight="1">
      <c r="A4" s="43"/>
      <c r="B4" s="107" t="s">
        <v>133</v>
      </c>
      <c r="C4" s="108"/>
      <c r="D4" s="109"/>
      <c r="E4" s="51">
        <v>1</v>
      </c>
      <c r="F4" s="51">
        <v>44</v>
      </c>
      <c r="G4" s="51" t="s">
        <v>172</v>
      </c>
      <c r="H4" s="44"/>
      <c r="I4" s="44" t="s">
        <v>134</v>
      </c>
      <c r="J4" s="104"/>
      <c r="K4" s="105"/>
      <c r="L4" s="105"/>
      <c r="M4" s="105"/>
      <c r="N4" s="105"/>
      <c r="O4" s="106"/>
    </row>
    <row r="5" spans="1:15" ht="9.75" customHeight="1"/>
    <row r="6" spans="1:15" ht="18" customHeight="1">
      <c r="B6" s="112" t="s">
        <v>135</v>
      </c>
      <c r="C6" s="110" t="s">
        <v>136</v>
      </c>
      <c r="D6" s="111"/>
      <c r="E6" s="110" t="s">
        <v>137</v>
      </c>
      <c r="F6" s="111"/>
      <c r="G6" s="52" t="s">
        <v>138</v>
      </c>
    </row>
    <row r="7" spans="1:15" ht="16.5">
      <c r="B7" s="112"/>
      <c r="C7" s="52" t="s">
        <v>139</v>
      </c>
      <c r="D7" s="52" t="s">
        <v>140</v>
      </c>
      <c r="E7" s="52" t="s">
        <v>141</v>
      </c>
      <c r="F7" s="52" t="s">
        <v>142</v>
      </c>
      <c r="G7" s="53"/>
    </row>
    <row r="8" spans="1:15" ht="36.75" customHeight="1">
      <c r="B8" s="54" t="s">
        <v>157</v>
      </c>
      <c r="C8" s="45">
        <v>0</v>
      </c>
      <c r="D8" s="45">
        <v>0</v>
      </c>
      <c r="E8" s="45">
        <v>0</v>
      </c>
      <c r="F8" s="45">
        <v>0</v>
      </c>
      <c r="G8" s="56">
        <f>SUM(C8:F8)</f>
        <v>0</v>
      </c>
      <c r="L8" s="62" t="s">
        <v>180</v>
      </c>
      <c r="M8" s="62"/>
    </row>
    <row r="9" spans="1:15" ht="16.5">
      <c r="B9" s="55" t="s">
        <v>160</v>
      </c>
      <c r="C9" s="45">
        <v>0</v>
      </c>
      <c r="D9" s="45">
        <v>0</v>
      </c>
      <c r="E9" s="45">
        <v>0</v>
      </c>
      <c r="F9" s="45">
        <v>0</v>
      </c>
      <c r="G9" s="56">
        <f>SUM(C9:F9)</f>
        <v>0</v>
      </c>
    </row>
    <row r="10" spans="1:15" ht="33">
      <c r="B10" s="54" t="s">
        <v>159</v>
      </c>
      <c r="C10" s="45">
        <v>0</v>
      </c>
      <c r="D10" s="45">
        <v>0</v>
      </c>
      <c r="E10" s="45">
        <v>0</v>
      </c>
      <c r="F10" s="45">
        <v>0</v>
      </c>
      <c r="G10" s="56">
        <f>SUM(C10:F10)</f>
        <v>0</v>
      </c>
    </row>
    <row r="11" spans="1:15" ht="16.5">
      <c r="B11" s="54" t="s">
        <v>158</v>
      </c>
      <c r="C11" s="45">
        <v>0</v>
      </c>
      <c r="D11" s="45">
        <v>0</v>
      </c>
      <c r="E11" s="45">
        <v>0</v>
      </c>
      <c r="F11" s="45">
        <v>0</v>
      </c>
      <c r="G11" s="56">
        <f>SUM(C11:F11)</f>
        <v>0</v>
      </c>
    </row>
    <row r="12" spans="1:15" ht="16.5">
      <c r="B12" s="56" t="s">
        <v>143</v>
      </c>
      <c r="C12" s="56">
        <f>SUM(C8:C11)</f>
        <v>0</v>
      </c>
      <c r="D12" s="56">
        <f>SUM(D8:D11)</f>
        <v>0</v>
      </c>
      <c r="E12" s="56">
        <f>SUM(E8:E11)</f>
        <v>0</v>
      </c>
      <c r="F12" s="56">
        <f>SUM(F8:F11)</f>
        <v>0</v>
      </c>
      <c r="G12" s="56">
        <f>SUM(G8:G11)</f>
        <v>0</v>
      </c>
    </row>
    <row r="13" spans="1:15" ht="10.5" customHeight="1"/>
    <row r="14" spans="1:15" ht="32.25" customHeight="1">
      <c r="A14" s="113" t="s">
        <v>144</v>
      </c>
      <c r="B14" s="57" t="s">
        <v>145</v>
      </c>
      <c r="C14" s="113" t="s">
        <v>205</v>
      </c>
      <c r="D14" s="113" t="s">
        <v>147</v>
      </c>
      <c r="E14" s="113" t="s">
        <v>171</v>
      </c>
      <c r="F14" s="113"/>
      <c r="G14" s="57" t="s">
        <v>148</v>
      </c>
      <c r="H14" s="113" t="s">
        <v>150</v>
      </c>
      <c r="I14" s="113" t="s">
        <v>206</v>
      </c>
      <c r="J14" s="113" t="s">
        <v>161</v>
      </c>
      <c r="K14" s="113" t="s">
        <v>151</v>
      </c>
      <c r="L14" s="113" t="s">
        <v>152</v>
      </c>
      <c r="M14" s="113" t="s">
        <v>153</v>
      </c>
      <c r="N14" s="113" t="s">
        <v>154</v>
      </c>
      <c r="O14" s="113" t="s">
        <v>207</v>
      </c>
    </row>
    <row r="15" spans="1:15" ht="46.5" customHeight="1">
      <c r="A15" s="113"/>
      <c r="B15" s="57" t="s">
        <v>146</v>
      </c>
      <c r="C15" s="113"/>
      <c r="D15" s="113"/>
      <c r="E15" s="57" t="s">
        <v>155</v>
      </c>
      <c r="F15" s="57" t="s">
        <v>156</v>
      </c>
      <c r="G15" s="57" t="s">
        <v>149</v>
      </c>
      <c r="H15" s="113"/>
      <c r="I15" s="113"/>
      <c r="J15" s="113"/>
      <c r="K15" s="113"/>
      <c r="L15" s="113"/>
      <c r="M15" s="113"/>
      <c r="N15" s="113"/>
      <c r="O15" s="113"/>
    </row>
    <row r="16" spans="1:15">
      <c r="A16" s="58">
        <v>1</v>
      </c>
      <c r="B16" s="58">
        <v>2</v>
      </c>
      <c r="C16" s="58">
        <v>3</v>
      </c>
      <c r="D16" s="58">
        <v>4</v>
      </c>
      <c r="E16" s="58">
        <v>5</v>
      </c>
      <c r="F16" s="58">
        <v>6</v>
      </c>
      <c r="G16" s="58">
        <v>7</v>
      </c>
      <c r="H16" s="58">
        <v>8</v>
      </c>
      <c r="I16" s="58">
        <v>9</v>
      </c>
      <c r="J16" s="58">
        <v>10</v>
      </c>
      <c r="K16" s="58">
        <v>11</v>
      </c>
      <c r="L16" s="58">
        <v>12</v>
      </c>
      <c r="M16" s="58">
        <v>13</v>
      </c>
      <c r="N16" s="58">
        <v>14</v>
      </c>
      <c r="O16" s="58">
        <v>15</v>
      </c>
    </row>
    <row r="17" spans="1:15">
      <c r="A17" s="46"/>
      <c r="B17" s="47" t="s">
        <v>162</v>
      </c>
      <c r="C17" s="48"/>
      <c r="D17" s="61"/>
      <c r="E17" s="49"/>
      <c r="F17" s="49"/>
      <c r="G17" s="61"/>
      <c r="H17" s="49"/>
      <c r="I17" s="49"/>
      <c r="J17" s="49"/>
      <c r="K17" s="49"/>
      <c r="L17" s="49"/>
      <c r="M17" s="61"/>
      <c r="N17" s="61"/>
      <c r="O17" s="128"/>
    </row>
    <row r="18" spans="1:15">
      <c r="A18" s="46">
        <v>1</v>
      </c>
      <c r="B18" s="49"/>
      <c r="C18" s="68">
        <v>0</v>
      </c>
      <c r="D18" s="69">
        <f>SUM(C18*12)</f>
        <v>0</v>
      </c>
      <c r="E18" s="68">
        <v>0</v>
      </c>
      <c r="F18" s="68">
        <v>0</v>
      </c>
      <c r="G18" s="69">
        <f>SUM(D18:F18)</f>
        <v>0</v>
      </c>
      <c r="H18" s="68">
        <v>0</v>
      </c>
      <c r="I18" s="68">
        <v>0</v>
      </c>
      <c r="J18" s="68">
        <v>0</v>
      </c>
      <c r="K18" s="68">
        <v>0</v>
      </c>
      <c r="L18" s="68">
        <v>0</v>
      </c>
      <c r="M18" s="69">
        <f>SUM(C18*2)</f>
        <v>0</v>
      </c>
      <c r="N18" s="69">
        <f>SUM(M18*10%)</f>
        <v>0</v>
      </c>
      <c r="O18" s="129">
        <f>SUM(D18+F18)*10%</f>
        <v>0</v>
      </c>
    </row>
    <row r="19" spans="1:15">
      <c r="A19" s="46">
        <v>2</v>
      </c>
      <c r="B19" s="49"/>
      <c r="C19" s="68">
        <v>0</v>
      </c>
      <c r="D19" s="69">
        <f>SUM(C19*12)</f>
        <v>0</v>
      </c>
      <c r="E19" s="68">
        <v>0</v>
      </c>
      <c r="F19" s="68">
        <v>0</v>
      </c>
      <c r="G19" s="69">
        <f>SUM(D19:F19)</f>
        <v>0</v>
      </c>
      <c r="H19" s="68">
        <v>0</v>
      </c>
      <c r="I19" s="68">
        <v>0</v>
      </c>
      <c r="J19" s="68">
        <v>0</v>
      </c>
      <c r="K19" s="68">
        <v>0</v>
      </c>
      <c r="L19" s="68">
        <v>0</v>
      </c>
      <c r="M19" s="69">
        <f>SUM(C19*2)</f>
        <v>0</v>
      </c>
      <c r="N19" s="69">
        <f>SUM(M19*10%)</f>
        <v>0</v>
      </c>
      <c r="O19" s="129">
        <f t="shared" ref="O19:O21" si="0">SUM(D19+F19)*10%</f>
        <v>0</v>
      </c>
    </row>
    <row r="20" spans="1:15">
      <c r="A20" s="46">
        <v>3</v>
      </c>
      <c r="B20" s="49"/>
      <c r="C20" s="68">
        <v>0</v>
      </c>
      <c r="D20" s="69">
        <f>SUM(C20*12)</f>
        <v>0</v>
      </c>
      <c r="E20" s="68">
        <v>0</v>
      </c>
      <c r="F20" s="68">
        <v>0</v>
      </c>
      <c r="G20" s="69">
        <f>SUM(D20:F20)</f>
        <v>0</v>
      </c>
      <c r="H20" s="68">
        <v>0</v>
      </c>
      <c r="I20" s="68">
        <v>0</v>
      </c>
      <c r="J20" s="68">
        <v>0</v>
      </c>
      <c r="K20" s="68">
        <v>0</v>
      </c>
      <c r="L20" s="68">
        <v>0</v>
      </c>
      <c r="M20" s="69">
        <f>SUM(C20*2)</f>
        <v>0</v>
      </c>
      <c r="N20" s="69">
        <f>SUM(M20*10%)</f>
        <v>0</v>
      </c>
      <c r="O20" s="129">
        <f t="shared" ref="O20" si="1">SUM(D20+F20)*10%</f>
        <v>0</v>
      </c>
    </row>
    <row r="21" spans="1:15">
      <c r="A21" s="46">
        <v>4</v>
      </c>
      <c r="B21" s="49"/>
      <c r="C21" s="68">
        <v>0</v>
      </c>
      <c r="D21" s="69">
        <f>SUM(C21*12)</f>
        <v>0</v>
      </c>
      <c r="E21" s="68">
        <v>0</v>
      </c>
      <c r="F21" s="68">
        <v>0</v>
      </c>
      <c r="G21" s="69">
        <f>SUM(D21:F21)</f>
        <v>0</v>
      </c>
      <c r="H21" s="68">
        <v>0</v>
      </c>
      <c r="I21" s="68">
        <v>0</v>
      </c>
      <c r="J21" s="68">
        <v>0</v>
      </c>
      <c r="K21" s="68">
        <v>0</v>
      </c>
      <c r="L21" s="68">
        <v>0</v>
      </c>
      <c r="M21" s="69">
        <f>SUM(C21*2)</f>
        <v>0</v>
      </c>
      <c r="N21" s="69">
        <f>SUM(M21*10%)</f>
        <v>0</v>
      </c>
      <c r="O21" s="129">
        <f t="shared" si="0"/>
        <v>0</v>
      </c>
    </row>
    <row r="22" spans="1:15">
      <c r="A22" s="59"/>
      <c r="B22" s="60" t="s">
        <v>163</v>
      </c>
      <c r="C22" s="69">
        <f>SUM(C18:C21)</f>
        <v>0</v>
      </c>
      <c r="D22" s="69">
        <f t="shared" ref="D22:O22" si="2">SUM(D18:D21)</f>
        <v>0</v>
      </c>
      <c r="E22" s="69">
        <f t="shared" si="2"/>
        <v>0</v>
      </c>
      <c r="F22" s="69">
        <f t="shared" si="2"/>
        <v>0</v>
      </c>
      <c r="G22" s="69">
        <f t="shared" si="2"/>
        <v>0</v>
      </c>
      <c r="H22" s="69">
        <f t="shared" si="2"/>
        <v>0</v>
      </c>
      <c r="I22" s="69">
        <f t="shared" si="2"/>
        <v>0</v>
      </c>
      <c r="J22" s="69">
        <f t="shared" si="2"/>
        <v>0</v>
      </c>
      <c r="K22" s="69">
        <f t="shared" si="2"/>
        <v>0</v>
      </c>
      <c r="L22" s="69">
        <f t="shared" si="2"/>
        <v>0</v>
      </c>
      <c r="M22" s="69">
        <f t="shared" si="2"/>
        <v>0</v>
      </c>
      <c r="N22" s="69">
        <f t="shared" si="2"/>
        <v>0</v>
      </c>
      <c r="O22" s="130">
        <f t="shared" si="2"/>
        <v>0</v>
      </c>
    </row>
    <row r="23" spans="1:15">
      <c r="A23" s="46"/>
      <c r="B23" s="47" t="s">
        <v>164</v>
      </c>
      <c r="C23" s="68"/>
      <c r="D23" s="70"/>
      <c r="E23" s="71"/>
      <c r="F23" s="71"/>
      <c r="G23" s="72"/>
      <c r="H23" s="71"/>
      <c r="I23" s="71"/>
      <c r="J23" s="71"/>
      <c r="K23" s="71"/>
      <c r="L23" s="71"/>
      <c r="M23" s="72"/>
      <c r="N23" s="72"/>
      <c r="O23" s="131"/>
    </row>
    <row r="24" spans="1:15">
      <c r="A24" s="46">
        <v>1</v>
      </c>
      <c r="B24" s="49"/>
      <c r="C24" s="68">
        <v>0</v>
      </c>
      <c r="D24" s="69">
        <f t="shared" ref="D24:D38" si="3">SUM(C24*12)</f>
        <v>0</v>
      </c>
      <c r="E24" s="68">
        <v>0</v>
      </c>
      <c r="F24" s="68">
        <v>0</v>
      </c>
      <c r="G24" s="69">
        <f t="shared" ref="G24:G38" si="4">SUM(D24:F24)</f>
        <v>0</v>
      </c>
      <c r="H24" s="68">
        <v>0</v>
      </c>
      <c r="I24" s="68">
        <v>0</v>
      </c>
      <c r="J24" s="68">
        <v>0</v>
      </c>
      <c r="K24" s="68">
        <v>0</v>
      </c>
      <c r="L24" s="68">
        <v>0</v>
      </c>
      <c r="M24" s="69">
        <f t="shared" ref="M24:M38" si="5">SUM(C24*2)</f>
        <v>0</v>
      </c>
      <c r="N24" s="69">
        <f t="shared" ref="N24:N38" si="6">SUM(M24*10%)</f>
        <v>0</v>
      </c>
      <c r="O24" s="129">
        <f>SUM(D24+F24)*15%</f>
        <v>0</v>
      </c>
    </row>
    <row r="25" spans="1:15">
      <c r="A25" s="46">
        <v>2</v>
      </c>
      <c r="B25" s="49"/>
      <c r="C25" s="68">
        <v>0</v>
      </c>
      <c r="D25" s="69">
        <f t="shared" si="3"/>
        <v>0</v>
      </c>
      <c r="E25" s="68">
        <v>0</v>
      </c>
      <c r="F25" s="68">
        <v>0</v>
      </c>
      <c r="G25" s="69">
        <f t="shared" si="4"/>
        <v>0</v>
      </c>
      <c r="H25" s="68">
        <v>0</v>
      </c>
      <c r="I25" s="68">
        <v>0</v>
      </c>
      <c r="J25" s="68">
        <v>0</v>
      </c>
      <c r="K25" s="68">
        <v>0</v>
      </c>
      <c r="L25" s="68">
        <v>0</v>
      </c>
      <c r="M25" s="69">
        <f t="shared" si="5"/>
        <v>0</v>
      </c>
      <c r="N25" s="69">
        <f t="shared" si="6"/>
        <v>0</v>
      </c>
      <c r="O25" s="129">
        <f t="shared" ref="O25:O38" si="7">SUM(D25+F25)*15%</f>
        <v>0</v>
      </c>
    </row>
    <row r="26" spans="1:15">
      <c r="A26" s="46">
        <v>3</v>
      </c>
      <c r="B26" s="49"/>
      <c r="C26" s="68">
        <v>0</v>
      </c>
      <c r="D26" s="69">
        <f t="shared" si="3"/>
        <v>0</v>
      </c>
      <c r="E26" s="68">
        <v>0</v>
      </c>
      <c r="F26" s="68">
        <v>0</v>
      </c>
      <c r="G26" s="69">
        <f t="shared" si="4"/>
        <v>0</v>
      </c>
      <c r="H26" s="68">
        <v>0</v>
      </c>
      <c r="I26" s="68">
        <v>0</v>
      </c>
      <c r="J26" s="68">
        <v>0</v>
      </c>
      <c r="K26" s="68">
        <v>0</v>
      </c>
      <c r="L26" s="68">
        <v>0</v>
      </c>
      <c r="M26" s="69">
        <f t="shared" si="5"/>
        <v>0</v>
      </c>
      <c r="N26" s="69">
        <f t="shared" si="6"/>
        <v>0</v>
      </c>
      <c r="O26" s="129">
        <f t="shared" si="7"/>
        <v>0</v>
      </c>
    </row>
    <row r="27" spans="1:15">
      <c r="A27" s="46">
        <v>4</v>
      </c>
      <c r="B27" s="49"/>
      <c r="C27" s="68">
        <v>0</v>
      </c>
      <c r="D27" s="69">
        <f t="shared" si="3"/>
        <v>0</v>
      </c>
      <c r="E27" s="68">
        <v>0</v>
      </c>
      <c r="F27" s="68">
        <v>0</v>
      </c>
      <c r="G27" s="69">
        <f t="shared" si="4"/>
        <v>0</v>
      </c>
      <c r="H27" s="68">
        <v>0</v>
      </c>
      <c r="I27" s="68">
        <v>0</v>
      </c>
      <c r="J27" s="68">
        <v>0</v>
      </c>
      <c r="K27" s="68">
        <v>0</v>
      </c>
      <c r="L27" s="68">
        <v>0</v>
      </c>
      <c r="M27" s="69">
        <f t="shared" si="5"/>
        <v>0</v>
      </c>
      <c r="N27" s="69">
        <f t="shared" si="6"/>
        <v>0</v>
      </c>
      <c r="O27" s="129">
        <f t="shared" si="7"/>
        <v>0</v>
      </c>
    </row>
    <row r="28" spans="1:15">
      <c r="A28" s="46">
        <v>5</v>
      </c>
      <c r="B28" s="49"/>
      <c r="C28" s="68">
        <v>0</v>
      </c>
      <c r="D28" s="69">
        <f t="shared" si="3"/>
        <v>0</v>
      </c>
      <c r="E28" s="68">
        <v>0</v>
      </c>
      <c r="F28" s="68">
        <v>0</v>
      </c>
      <c r="G28" s="69">
        <f t="shared" si="4"/>
        <v>0</v>
      </c>
      <c r="H28" s="68">
        <v>0</v>
      </c>
      <c r="I28" s="68">
        <v>0</v>
      </c>
      <c r="J28" s="68">
        <v>0</v>
      </c>
      <c r="K28" s="68">
        <v>0</v>
      </c>
      <c r="L28" s="68">
        <v>0</v>
      </c>
      <c r="M28" s="69">
        <f t="shared" si="5"/>
        <v>0</v>
      </c>
      <c r="N28" s="69">
        <f t="shared" si="6"/>
        <v>0</v>
      </c>
      <c r="O28" s="129">
        <f t="shared" si="7"/>
        <v>0</v>
      </c>
    </row>
    <row r="29" spans="1:15">
      <c r="A29" s="46">
        <v>6</v>
      </c>
      <c r="B29" s="49"/>
      <c r="C29" s="68">
        <v>0</v>
      </c>
      <c r="D29" s="69">
        <f t="shared" si="3"/>
        <v>0</v>
      </c>
      <c r="E29" s="68">
        <v>0</v>
      </c>
      <c r="F29" s="68">
        <v>0</v>
      </c>
      <c r="G29" s="69">
        <f t="shared" si="4"/>
        <v>0</v>
      </c>
      <c r="H29" s="68">
        <v>0</v>
      </c>
      <c r="I29" s="68">
        <v>0</v>
      </c>
      <c r="J29" s="68">
        <v>0</v>
      </c>
      <c r="K29" s="68">
        <v>0</v>
      </c>
      <c r="L29" s="68">
        <v>0</v>
      </c>
      <c r="M29" s="69">
        <f t="shared" si="5"/>
        <v>0</v>
      </c>
      <c r="N29" s="69">
        <f t="shared" si="6"/>
        <v>0</v>
      </c>
      <c r="O29" s="129">
        <f t="shared" si="7"/>
        <v>0</v>
      </c>
    </row>
    <row r="30" spans="1:15">
      <c r="A30" s="46">
        <v>7</v>
      </c>
      <c r="B30" s="49"/>
      <c r="C30" s="68">
        <v>0</v>
      </c>
      <c r="D30" s="69">
        <f t="shared" si="3"/>
        <v>0</v>
      </c>
      <c r="E30" s="68">
        <v>0</v>
      </c>
      <c r="F30" s="68">
        <v>0</v>
      </c>
      <c r="G30" s="69">
        <f t="shared" si="4"/>
        <v>0</v>
      </c>
      <c r="H30" s="68">
        <v>0</v>
      </c>
      <c r="I30" s="68">
        <v>0</v>
      </c>
      <c r="J30" s="68">
        <v>0</v>
      </c>
      <c r="K30" s="68">
        <v>0</v>
      </c>
      <c r="L30" s="68">
        <v>0</v>
      </c>
      <c r="M30" s="69">
        <f t="shared" si="5"/>
        <v>0</v>
      </c>
      <c r="N30" s="69">
        <f t="shared" si="6"/>
        <v>0</v>
      </c>
      <c r="O30" s="129">
        <f t="shared" si="7"/>
        <v>0</v>
      </c>
    </row>
    <row r="31" spans="1:15">
      <c r="A31" s="46">
        <v>8</v>
      </c>
      <c r="B31" s="49"/>
      <c r="C31" s="68">
        <v>0</v>
      </c>
      <c r="D31" s="69">
        <f t="shared" si="3"/>
        <v>0</v>
      </c>
      <c r="E31" s="68">
        <v>0</v>
      </c>
      <c r="F31" s="68">
        <v>0</v>
      </c>
      <c r="G31" s="69">
        <f t="shared" si="4"/>
        <v>0</v>
      </c>
      <c r="H31" s="68">
        <v>0</v>
      </c>
      <c r="I31" s="68">
        <v>0</v>
      </c>
      <c r="J31" s="68">
        <v>0</v>
      </c>
      <c r="K31" s="68">
        <v>0</v>
      </c>
      <c r="L31" s="68">
        <v>0</v>
      </c>
      <c r="M31" s="69">
        <f t="shared" si="5"/>
        <v>0</v>
      </c>
      <c r="N31" s="69">
        <f t="shared" si="6"/>
        <v>0</v>
      </c>
      <c r="O31" s="129">
        <f t="shared" si="7"/>
        <v>0</v>
      </c>
    </row>
    <row r="32" spans="1:15">
      <c r="A32" s="46">
        <v>9</v>
      </c>
      <c r="B32" s="49"/>
      <c r="C32" s="68">
        <v>0</v>
      </c>
      <c r="D32" s="69">
        <f t="shared" si="3"/>
        <v>0</v>
      </c>
      <c r="E32" s="68">
        <v>0</v>
      </c>
      <c r="F32" s="68">
        <v>0</v>
      </c>
      <c r="G32" s="69">
        <f t="shared" si="4"/>
        <v>0</v>
      </c>
      <c r="H32" s="68">
        <v>0</v>
      </c>
      <c r="I32" s="68">
        <v>0</v>
      </c>
      <c r="J32" s="68">
        <v>0</v>
      </c>
      <c r="K32" s="68">
        <v>0</v>
      </c>
      <c r="L32" s="68">
        <v>0</v>
      </c>
      <c r="M32" s="69">
        <f t="shared" si="5"/>
        <v>0</v>
      </c>
      <c r="N32" s="69">
        <f t="shared" si="6"/>
        <v>0</v>
      </c>
      <c r="O32" s="129">
        <f t="shared" si="7"/>
        <v>0</v>
      </c>
    </row>
    <row r="33" spans="1:15">
      <c r="A33" s="46">
        <v>10</v>
      </c>
      <c r="B33" s="49"/>
      <c r="C33" s="68">
        <v>0</v>
      </c>
      <c r="D33" s="69">
        <f t="shared" si="3"/>
        <v>0</v>
      </c>
      <c r="E33" s="68">
        <v>0</v>
      </c>
      <c r="F33" s="68">
        <v>0</v>
      </c>
      <c r="G33" s="69">
        <f t="shared" si="4"/>
        <v>0</v>
      </c>
      <c r="H33" s="68">
        <v>0</v>
      </c>
      <c r="I33" s="68">
        <v>0</v>
      </c>
      <c r="J33" s="68">
        <v>0</v>
      </c>
      <c r="K33" s="68">
        <v>0</v>
      </c>
      <c r="L33" s="68">
        <v>0</v>
      </c>
      <c r="M33" s="69">
        <f t="shared" si="5"/>
        <v>0</v>
      </c>
      <c r="N33" s="69">
        <f t="shared" si="6"/>
        <v>0</v>
      </c>
      <c r="O33" s="129">
        <f t="shared" si="7"/>
        <v>0</v>
      </c>
    </row>
    <row r="34" spans="1:15">
      <c r="A34" s="46">
        <v>11</v>
      </c>
      <c r="B34" s="49"/>
      <c r="C34" s="68">
        <v>0</v>
      </c>
      <c r="D34" s="69">
        <f t="shared" ref="D34:D35" si="8">SUM(C34*12)</f>
        <v>0</v>
      </c>
      <c r="E34" s="68">
        <v>0</v>
      </c>
      <c r="F34" s="68">
        <v>0</v>
      </c>
      <c r="G34" s="69">
        <f t="shared" ref="G34:G35" si="9">SUM(D34:F34)</f>
        <v>0</v>
      </c>
      <c r="H34" s="68">
        <v>0</v>
      </c>
      <c r="I34" s="68">
        <v>0</v>
      </c>
      <c r="J34" s="68">
        <v>0</v>
      </c>
      <c r="K34" s="68">
        <v>0</v>
      </c>
      <c r="L34" s="68">
        <v>0</v>
      </c>
      <c r="M34" s="69">
        <f t="shared" ref="M34:M35" si="10">SUM(C34*2)</f>
        <v>0</v>
      </c>
      <c r="N34" s="69">
        <f t="shared" ref="N34:N35" si="11">SUM(M34*10%)</f>
        <v>0</v>
      </c>
      <c r="O34" s="129">
        <f t="shared" ref="O34:O35" si="12">SUM(D34+F34)*15%</f>
        <v>0</v>
      </c>
    </row>
    <row r="35" spans="1:15">
      <c r="A35" s="46">
        <v>12</v>
      </c>
      <c r="B35" s="49"/>
      <c r="C35" s="68">
        <v>0</v>
      </c>
      <c r="D35" s="69">
        <f t="shared" si="8"/>
        <v>0</v>
      </c>
      <c r="E35" s="68">
        <v>0</v>
      </c>
      <c r="F35" s="68">
        <v>0</v>
      </c>
      <c r="G35" s="69">
        <f t="shared" si="9"/>
        <v>0</v>
      </c>
      <c r="H35" s="68">
        <v>0</v>
      </c>
      <c r="I35" s="68">
        <v>0</v>
      </c>
      <c r="J35" s="68">
        <v>0</v>
      </c>
      <c r="K35" s="68">
        <v>0</v>
      </c>
      <c r="L35" s="68">
        <v>0</v>
      </c>
      <c r="M35" s="69">
        <f t="shared" si="10"/>
        <v>0</v>
      </c>
      <c r="N35" s="69">
        <f t="shared" si="11"/>
        <v>0</v>
      </c>
      <c r="O35" s="129">
        <f t="shared" si="12"/>
        <v>0</v>
      </c>
    </row>
    <row r="36" spans="1:15">
      <c r="A36" s="46">
        <v>13</v>
      </c>
      <c r="B36" s="49"/>
      <c r="C36" s="68">
        <v>0</v>
      </c>
      <c r="D36" s="69">
        <f t="shared" si="3"/>
        <v>0</v>
      </c>
      <c r="E36" s="68">
        <v>0</v>
      </c>
      <c r="F36" s="68">
        <v>0</v>
      </c>
      <c r="G36" s="69">
        <f t="shared" si="4"/>
        <v>0</v>
      </c>
      <c r="H36" s="68">
        <v>0</v>
      </c>
      <c r="I36" s="68">
        <v>0</v>
      </c>
      <c r="J36" s="68">
        <v>0</v>
      </c>
      <c r="K36" s="68">
        <v>0</v>
      </c>
      <c r="L36" s="68">
        <v>0</v>
      </c>
      <c r="M36" s="69">
        <f t="shared" si="5"/>
        <v>0</v>
      </c>
      <c r="N36" s="69">
        <f t="shared" si="6"/>
        <v>0</v>
      </c>
      <c r="O36" s="129">
        <f t="shared" si="7"/>
        <v>0</v>
      </c>
    </row>
    <row r="37" spans="1:15">
      <c r="A37" s="46">
        <v>14</v>
      </c>
      <c r="B37" s="49"/>
      <c r="C37" s="68">
        <v>0</v>
      </c>
      <c r="D37" s="69">
        <f t="shared" si="3"/>
        <v>0</v>
      </c>
      <c r="E37" s="68">
        <v>0</v>
      </c>
      <c r="F37" s="68">
        <v>0</v>
      </c>
      <c r="G37" s="69">
        <f t="shared" si="4"/>
        <v>0</v>
      </c>
      <c r="H37" s="68">
        <v>0</v>
      </c>
      <c r="I37" s="68">
        <v>0</v>
      </c>
      <c r="J37" s="68">
        <v>0</v>
      </c>
      <c r="K37" s="68">
        <v>0</v>
      </c>
      <c r="L37" s="68">
        <v>0</v>
      </c>
      <c r="M37" s="69">
        <f t="shared" si="5"/>
        <v>0</v>
      </c>
      <c r="N37" s="69">
        <f t="shared" si="6"/>
        <v>0</v>
      </c>
      <c r="O37" s="129">
        <f t="shared" si="7"/>
        <v>0</v>
      </c>
    </row>
    <row r="38" spans="1:15">
      <c r="A38" s="46">
        <v>15</v>
      </c>
      <c r="B38" s="49"/>
      <c r="C38" s="68">
        <v>0</v>
      </c>
      <c r="D38" s="69">
        <f t="shared" si="3"/>
        <v>0</v>
      </c>
      <c r="E38" s="68">
        <v>0</v>
      </c>
      <c r="F38" s="68">
        <v>0</v>
      </c>
      <c r="G38" s="69">
        <f t="shared" si="4"/>
        <v>0</v>
      </c>
      <c r="H38" s="68">
        <v>0</v>
      </c>
      <c r="I38" s="68">
        <v>0</v>
      </c>
      <c r="J38" s="68">
        <v>0</v>
      </c>
      <c r="K38" s="68">
        <v>0</v>
      </c>
      <c r="L38" s="68">
        <v>0</v>
      </c>
      <c r="M38" s="69">
        <f t="shared" si="5"/>
        <v>0</v>
      </c>
      <c r="N38" s="69">
        <f t="shared" si="6"/>
        <v>0</v>
      </c>
      <c r="O38" s="129">
        <f t="shared" si="7"/>
        <v>0</v>
      </c>
    </row>
    <row r="39" spans="1:15">
      <c r="A39" s="59"/>
      <c r="B39" s="60" t="s">
        <v>165</v>
      </c>
      <c r="C39" s="69">
        <f>SUM(C24:C38)</f>
        <v>0</v>
      </c>
      <c r="D39" s="69">
        <f t="shared" ref="D39:O39" si="13">SUM(D24:D38)</f>
        <v>0</v>
      </c>
      <c r="E39" s="69">
        <f t="shared" si="13"/>
        <v>0</v>
      </c>
      <c r="F39" s="69">
        <f t="shared" si="13"/>
        <v>0</v>
      </c>
      <c r="G39" s="69">
        <f t="shared" si="13"/>
        <v>0</v>
      </c>
      <c r="H39" s="69">
        <f t="shared" si="13"/>
        <v>0</v>
      </c>
      <c r="I39" s="69">
        <f t="shared" si="13"/>
        <v>0</v>
      </c>
      <c r="J39" s="69">
        <f t="shared" si="13"/>
        <v>0</v>
      </c>
      <c r="K39" s="69">
        <f t="shared" si="13"/>
        <v>0</v>
      </c>
      <c r="L39" s="69">
        <f t="shared" si="13"/>
        <v>0</v>
      </c>
      <c r="M39" s="69">
        <f t="shared" si="13"/>
        <v>0</v>
      </c>
      <c r="N39" s="69">
        <f t="shared" si="13"/>
        <v>0</v>
      </c>
      <c r="O39" s="130">
        <f t="shared" si="13"/>
        <v>0</v>
      </c>
    </row>
    <row r="40" spans="1:15">
      <c r="A40" s="59"/>
      <c r="B40" s="60" t="s">
        <v>166</v>
      </c>
      <c r="C40" s="69">
        <f>SUM(C22+C39)</f>
        <v>0</v>
      </c>
      <c r="D40" s="69">
        <f t="shared" ref="D40:O40" si="14">SUM(D22+D39)</f>
        <v>0</v>
      </c>
      <c r="E40" s="69">
        <f t="shared" si="14"/>
        <v>0</v>
      </c>
      <c r="F40" s="69">
        <f t="shared" si="14"/>
        <v>0</v>
      </c>
      <c r="G40" s="69">
        <f t="shared" si="14"/>
        <v>0</v>
      </c>
      <c r="H40" s="69">
        <f t="shared" si="14"/>
        <v>0</v>
      </c>
      <c r="I40" s="69">
        <f t="shared" si="14"/>
        <v>0</v>
      </c>
      <c r="J40" s="69">
        <f t="shared" si="14"/>
        <v>0</v>
      </c>
      <c r="K40" s="69">
        <f t="shared" si="14"/>
        <v>0</v>
      </c>
      <c r="L40" s="69">
        <f t="shared" si="14"/>
        <v>0</v>
      </c>
      <c r="M40" s="69">
        <f t="shared" si="14"/>
        <v>0</v>
      </c>
      <c r="N40" s="69">
        <f t="shared" si="14"/>
        <v>0</v>
      </c>
      <c r="O40" s="130">
        <f t="shared" si="14"/>
        <v>0</v>
      </c>
    </row>
    <row r="41" spans="1:15" ht="16.5">
      <c r="A41" s="50" t="s">
        <v>167</v>
      </c>
      <c r="B41" s="50" t="s">
        <v>168</v>
      </c>
    </row>
    <row r="42" spans="1:15" ht="16.5">
      <c r="A42" s="50" t="s">
        <v>167</v>
      </c>
      <c r="B42" s="50" t="s">
        <v>213</v>
      </c>
    </row>
    <row r="43" spans="1:15" ht="16.5">
      <c r="A43" s="50" t="s">
        <v>167</v>
      </c>
      <c r="B43" s="50" t="s">
        <v>169</v>
      </c>
    </row>
    <row r="44" spans="1:15" ht="16.5">
      <c r="A44" s="50" t="s">
        <v>167</v>
      </c>
      <c r="B44" s="50" t="s">
        <v>170</v>
      </c>
      <c r="M44" s="28"/>
    </row>
    <row r="45" spans="1:15" ht="16.5">
      <c r="M45" s="28" t="s">
        <v>18</v>
      </c>
    </row>
    <row r="46" spans="1:15" ht="16.5">
      <c r="M46" s="28" t="s">
        <v>19</v>
      </c>
    </row>
    <row r="47" spans="1:15" ht="16.5">
      <c r="M47" s="29" t="s">
        <v>20</v>
      </c>
    </row>
  </sheetData>
  <sheetProtection password="CF7A" sheet="1" objects="1" scenarios="1" formatCells="0" formatColumns="0" deleteColumns="0" deleteRows="0" selectLockedCells="1" autoFilter="0" pivotTables="0"/>
  <mergeCells count="19">
    <mergeCell ref="M14:M15"/>
    <mergeCell ref="N14:N15"/>
    <mergeCell ref="O14:O15"/>
    <mergeCell ref="H14:H15"/>
    <mergeCell ref="I14:I15"/>
    <mergeCell ref="J14:J15"/>
    <mergeCell ref="K14:K15"/>
    <mergeCell ref="L14:L15"/>
    <mergeCell ref="A14:A15"/>
    <mergeCell ref="C14:C15"/>
    <mergeCell ref="D14:D15"/>
    <mergeCell ref="C6:D6"/>
    <mergeCell ref="E14:F14"/>
    <mergeCell ref="A1:O1"/>
    <mergeCell ref="A2:O2"/>
    <mergeCell ref="J4:O4"/>
    <mergeCell ref="B4:D4"/>
    <mergeCell ref="E6:F6"/>
    <mergeCell ref="B6:B7"/>
  </mergeCells>
  <phoneticPr fontId="34" type="noConversion"/>
  <pageMargins left="0.25" right="0.25" top="0.25" bottom="0.25" header="0" footer="0"/>
  <pageSetup paperSize="9" scale="68"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F121"/>
  <sheetViews>
    <sheetView view="pageBreakPreview" topLeftCell="A16" zoomScale="130" zoomScaleSheetLayoutView="130" workbookViewId="0">
      <selection activeCell="D25" sqref="D25"/>
    </sheetView>
  </sheetViews>
  <sheetFormatPr defaultRowHeight="15.75"/>
  <cols>
    <col min="1" max="1" width="10.140625" style="1" customWidth="1"/>
    <col min="2" max="2" width="38.5703125" style="1" customWidth="1"/>
    <col min="3" max="3" width="15.28515625" style="3" customWidth="1"/>
    <col min="4" max="4" width="15.140625" style="3" customWidth="1"/>
    <col min="5" max="5" width="14.85546875" style="3" customWidth="1"/>
    <col min="6" max="6" width="10.7109375" style="1" customWidth="1"/>
    <col min="7" max="16384" width="9.140625" style="1"/>
  </cols>
  <sheetData>
    <row r="1" spans="1:6" ht="19.5" customHeight="1">
      <c r="A1" s="92" t="s">
        <v>173</v>
      </c>
      <c r="B1" s="92"/>
      <c r="C1" s="92"/>
      <c r="D1" s="92"/>
      <c r="E1" s="92"/>
      <c r="F1" s="92"/>
    </row>
    <row r="2" spans="1:6" ht="15.75" customHeight="1">
      <c r="A2" s="95" t="s">
        <v>208</v>
      </c>
      <c r="B2" s="96"/>
      <c r="C2" s="97"/>
      <c r="D2" s="97"/>
      <c r="E2" s="97"/>
      <c r="F2" s="97"/>
    </row>
    <row r="3" spans="1:6" ht="6.75" customHeight="1">
      <c r="A3" s="63"/>
      <c r="B3" s="63"/>
      <c r="C3" s="64"/>
      <c r="D3" s="64"/>
      <c r="E3" s="64"/>
      <c r="F3" s="64"/>
    </row>
    <row r="4" spans="1:6" ht="18" customHeight="1">
      <c r="A4" s="63"/>
      <c r="B4" s="39" t="s">
        <v>179</v>
      </c>
      <c r="C4" s="64"/>
      <c r="D4" s="64"/>
      <c r="E4" s="64"/>
      <c r="F4" s="64"/>
    </row>
    <row r="5" spans="1:6" ht="18.75" customHeight="1">
      <c r="A5" s="67" t="s">
        <v>21</v>
      </c>
      <c r="B5" s="67"/>
      <c r="C5" s="117" t="s">
        <v>110</v>
      </c>
      <c r="D5" s="118"/>
      <c r="E5" s="118"/>
      <c r="F5" s="118"/>
    </row>
    <row r="6" spans="1:6" ht="6" customHeight="1">
      <c r="A6" s="37"/>
      <c r="B6" s="65"/>
      <c r="C6" s="66"/>
      <c r="D6" s="65"/>
      <c r="E6" s="38"/>
      <c r="F6" s="38"/>
    </row>
    <row r="7" spans="1:6" ht="20.25" customHeight="1">
      <c r="A7" s="113" t="s">
        <v>174</v>
      </c>
      <c r="B7" s="113" t="s">
        <v>2</v>
      </c>
      <c r="C7" s="119" t="s">
        <v>209</v>
      </c>
      <c r="D7" s="119"/>
      <c r="E7" s="119"/>
      <c r="F7" s="113" t="s">
        <v>22</v>
      </c>
    </row>
    <row r="8" spans="1:6" ht="18" customHeight="1">
      <c r="A8" s="113"/>
      <c r="B8" s="113"/>
      <c r="C8" s="113" t="s">
        <v>175</v>
      </c>
      <c r="D8" s="113" t="s">
        <v>176</v>
      </c>
      <c r="E8" s="57" t="s">
        <v>177</v>
      </c>
      <c r="F8" s="113"/>
    </row>
    <row r="9" spans="1:6" ht="13.5" customHeight="1">
      <c r="A9" s="113"/>
      <c r="B9" s="113"/>
      <c r="C9" s="113"/>
      <c r="D9" s="113"/>
      <c r="E9" s="57" t="s">
        <v>178</v>
      </c>
      <c r="F9" s="113"/>
    </row>
    <row r="10" spans="1:6" s="5" customFormat="1" ht="11.25" customHeight="1">
      <c r="A10" s="14">
        <v>1</v>
      </c>
      <c r="B10" s="14">
        <v>2</v>
      </c>
      <c r="C10" s="14">
        <v>3</v>
      </c>
      <c r="D10" s="14">
        <v>4</v>
      </c>
      <c r="E10" s="14">
        <v>5</v>
      </c>
      <c r="F10" s="36">
        <v>6</v>
      </c>
    </row>
    <row r="11" spans="1:6" s="5" customFormat="1" ht="13.5" customHeight="1">
      <c r="A11" s="15">
        <v>31</v>
      </c>
      <c r="B11" s="16" t="s">
        <v>23</v>
      </c>
      <c r="C11" s="6"/>
      <c r="D11" s="6"/>
      <c r="E11" s="17"/>
      <c r="F11" s="7"/>
    </row>
    <row r="12" spans="1:6" s="5" customFormat="1" ht="13.5" customHeight="1">
      <c r="A12" s="15">
        <v>3111101</v>
      </c>
      <c r="B12" s="16" t="s">
        <v>24</v>
      </c>
      <c r="C12" s="17">
        <f>SUM('ছকপত্র-৩(ক)'!E22)</f>
        <v>0</v>
      </c>
      <c r="D12" s="17">
        <f>SUM('ছকপত্র-৩(ক)'!D22,'ছকপত্র-৩(ক)'!F22)</f>
        <v>0</v>
      </c>
      <c r="E12" s="17">
        <f>SUM(C12+D12)</f>
        <v>0</v>
      </c>
      <c r="F12" s="7"/>
    </row>
    <row r="13" spans="1:6" s="5" customFormat="1" ht="13.5" customHeight="1">
      <c r="A13" s="15">
        <v>3111110</v>
      </c>
      <c r="B13" s="16" t="s">
        <v>25</v>
      </c>
      <c r="C13" s="6">
        <v>0</v>
      </c>
      <c r="D13" s="17">
        <f>SUM('ছকপত্র-৩(ক)'!H22)</f>
        <v>0</v>
      </c>
      <c r="E13" s="17">
        <f t="shared" ref="E13:E35" si="0">SUM(C13+D13)</f>
        <v>0</v>
      </c>
      <c r="F13" s="7"/>
    </row>
    <row r="14" spans="1:6" s="5" customFormat="1" ht="13.5" customHeight="1">
      <c r="A14" s="15">
        <v>3111201</v>
      </c>
      <c r="B14" s="16" t="s">
        <v>26</v>
      </c>
      <c r="C14" s="17">
        <f>SUM('ছকপত্র-৩(ক)'!E39)</f>
        <v>0</v>
      </c>
      <c r="D14" s="17">
        <f>SUM('ছকপত্র-৩(ক)'!D39,'ছকপত্র-৩(ক)'!F39)</f>
        <v>0</v>
      </c>
      <c r="E14" s="17">
        <f t="shared" si="0"/>
        <v>0</v>
      </c>
      <c r="F14" s="7"/>
    </row>
    <row r="15" spans="1:6" s="5" customFormat="1" ht="13.5" customHeight="1">
      <c r="A15" s="15">
        <v>3111209</v>
      </c>
      <c r="B15" s="16" t="s">
        <v>27</v>
      </c>
      <c r="C15" s="6">
        <v>0</v>
      </c>
      <c r="D15" s="17">
        <f>SUM('ছকপত্র-৩(ক)'!H39)</f>
        <v>0</v>
      </c>
      <c r="E15" s="17">
        <f t="shared" si="0"/>
        <v>0</v>
      </c>
      <c r="F15" s="7"/>
    </row>
    <row r="16" spans="1:6" s="5" customFormat="1" ht="13.5" customHeight="1">
      <c r="A16" s="15">
        <v>3111301</v>
      </c>
      <c r="B16" s="16" t="s">
        <v>28</v>
      </c>
      <c r="C16" s="6">
        <v>0</v>
      </c>
      <c r="D16" s="6">
        <v>0</v>
      </c>
      <c r="E16" s="17">
        <f t="shared" si="0"/>
        <v>0</v>
      </c>
      <c r="F16" s="7"/>
    </row>
    <row r="17" spans="1:6" s="5" customFormat="1" ht="13.5" customHeight="1">
      <c r="A17" s="15">
        <v>3111302</v>
      </c>
      <c r="B17" s="16" t="s">
        <v>29</v>
      </c>
      <c r="C17" s="6">
        <v>0</v>
      </c>
      <c r="D17" s="6">
        <v>0</v>
      </c>
      <c r="E17" s="17">
        <f t="shared" si="0"/>
        <v>0</v>
      </c>
      <c r="F17" s="7"/>
    </row>
    <row r="18" spans="1:6" s="5" customFormat="1" ht="13.5" customHeight="1">
      <c r="A18" s="15">
        <v>3111306</v>
      </c>
      <c r="B18" s="16" t="s">
        <v>30</v>
      </c>
      <c r="C18" s="6">
        <v>0</v>
      </c>
      <c r="D18" s="17">
        <f>SUM('ছকপত্র-৩(ক)'!J40)</f>
        <v>0</v>
      </c>
      <c r="E18" s="17">
        <f t="shared" si="0"/>
        <v>0</v>
      </c>
      <c r="F18" s="7"/>
    </row>
    <row r="19" spans="1:6" s="5" customFormat="1" ht="13.5" customHeight="1">
      <c r="A19" s="15">
        <v>3111308</v>
      </c>
      <c r="B19" s="16" t="s">
        <v>31</v>
      </c>
      <c r="C19" s="6">
        <v>0</v>
      </c>
      <c r="D19" s="6">
        <v>0</v>
      </c>
      <c r="E19" s="17">
        <f t="shared" si="0"/>
        <v>0</v>
      </c>
      <c r="F19" s="7"/>
    </row>
    <row r="20" spans="1:6" s="5" customFormat="1" ht="13.5" customHeight="1">
      <c r="A20" s="15">
        <v>3111309</v>
      </c>
      <c r="B20" s="16" t="s">
        <v>32</v>
      </c>
      <c r="C20" s="6">
        <v>0</v>
      </c>
      <c r="D20" s="6">
        <v>0</v>
      </c>
      <c r="E20" s="17">
        <f t="shared" si="0"/>
        <v>0</v>
      </c>
      <c r="F20" s="7"/>
    </row>
    <row r="21" spans="1:6" s="5" customFormat="1" ht="13.5" customHeight="1">
      <c r="A21" s="15">
        <v>3111310</v>
      </c>
      <c r="B21" s="16" t="s">
        <v>33</v>
      </c>
      <c r="C21" s="6">
        <v>0</v>
      </c>
      <c r="D21" s="17">
        <f>SUM('ছকপত্র-৩(ক)'!K40)</f>
        <v>0</v>
      </c>
      <c r="E21" s="17">
        <f t="shared" si="0"/>
        <v>0</v>
      </c>
      <c r="F21" s="7"/>
    </row>
    <row r="22" spans="1:6" s="5" customFormat="1" ht="13.5" customHeight="1">
      <c r="A22" s="15">
        <v>3111311</v>
      </c>
      <c r="B22" s="16" t="s">
        <v>34</v>
      </c>
      <c r="C22" s="6">
        <v>0</v>
      </c>
      <c r="D22" s="17">
        <f>SUM('ছকপত্র-৩(ক)'!L40)</f>
        <v>0</v>
      </c>
      <c r="E22" s="17">
        <f t="shared" si="0"/>
        <v>0</v>
      </c>
      <c r="F22" s="7"/>
    </row>
    <row r="23" spans="1:6" s="5" customFormat="1" ht="13.5" customHeight="1">
      <c r="A23" s="15">
        <v>3111312</v>
      </c>
      <c r="B23" s="16" t="s">
        <v>35</v>
      </c>
      <c r="C23" s="6">
        <v>0</v>
      </c>
      <c r="D23" s="6">
        <v>0</v>
      </c>
      <c r="E23" s="17">
        <f t="shared" si="0"/>
        <v>0</v>
      </c>
      <c r="F23" s="7"/>
    </row>
    <row r="24" spans="1:6" s="5" customFormat="1" ht="13.5" customHeight="1">
      <c r="A24" s="15">
        <v>3111313</v>
      </c>
      <c r="B24" s="16" t="s">
        <v>36</v>
      </c>
      <c r="C24" s="6">
        <v>0</v>
      </c>
      <c r="D24" s="6">
        <v>0</v>
      </c>
      <c r="E24" s="17">
        <f t="shared" si="0"/>
        <v>0</v>
      </c>
      <c r="F24" s="7"/>
    </row>
    <row r="25" spans="1:6" s="5" customFormat="1" ht="13.5" customHeight="1">
      <c r="A25" s="15">
        <v>3111314</v>
      </c>
      <c r="B25" s="16" t="s">
        <v>37</v>
      </c>
      <c r="C25" s="6">
        <v>0</v>
      </c>
      <c r="D25" s="6">
        <v>0</v>
      </c>
      <c r="E25" s="17">
        <f t="shared" si="0"/>
        <v>0</v>
      </c>
      <c r="F25" s="7"/>
    </row>
    <row r="26" spans="1:6" s="5" customFormat="1" ht="13.5" customHeight="1">
      <c r="A26" s="15">
        <v>3111316</v>
      </c>
      <c r="B26" s="16" t="s">
        <v>38</v>
      </c>
      <c r="C26" s="6">
        <v>0</v>
      </c>
      <c r="D26" s="6">
        <v>0</v>
      </c>
      <c r="E26" s="17">
        <f t="shared" si="0"/>
        <v>0</v>
      </c>
      <c r="F26" s="7"/>
    </row>
    <row r="27" spans="1:6" s="5" customFormat="1" ht="13.5" customHeight="1">
      <c r="A27" s="15">
        <v>3111321</v>
      </c>
      <c r="B27" s="16" t="s">
        <v>39</v>
      </c>
      <c r="C27" s="6">
        <v>0</v>
      </c>
      <c r="D27" s="6">
        <v>0</v>
      </c>
      <c r="E27" s="17">
        <f t="shared" si="0"/>
        <v>0</v>
      </c>
      <c r="F27" s="7"/>
    </row>
    <row r="28" spans="1:6" s="5" customFormat="1" ht="13.5" customHeight="1">
      <c r="A28" s="15">
        <v>3111325</v>
      </c>
      <c r="B28" s="16" t="s">
        <v>40</v>
      </c>
      <c r="C28" s="6">
        <v>0</v>
      </c>
      <c r="D28" s="17">
        <f>SUM('ছকপত্র-৩(ক)'!M40)</f>
        <v>0</v>
      </c>
      <c r="E28" s="17">
        <f t="shared" si="0"/>
        <v>0</v>
      </c>
      <c r="F28" s="7"/>
    </row>
    <row r="29" spans="1:6" s="5" customFormat="1" ht="13.5" customHeight="1">
      <c r="A29" s="15">
        <v>3111327</v>
      </c>
      <c r="B29" s="16" t="s">
        <v>41</v>
      </c>
      <c r="C29" s="6">
        <v>0</v>
      </c>
      <c r="D29" s="6">
        <v>0</v>
      </c>
      <c r="E29" s="17">
        <f t="shared" si="0"/>
        <v>0</v>
      </c>
      <c r="F29" s="7"/>
    </row>
    <row r="30" spans="1:6" s="5" customFormat="1" ht="13.5" customHeight="1">
      <c r="A30" s="15">
        <v>3111328</v>
      </c>
      <c r="B30" s="16" t="s">
        <v>42</v>
      </c>
      <c r="C30" s="6">
        <v>0</v>
      </c>
      <c r="D30" s="17">
        <f>SUM('ছকপত্র-৩(ক)'!I40)</f>
        <v>0</v>
      </c>
      <c r="E30" s="17">
        <f t="shared" si="0"/>
        <v>0</v>
      </c>
      <c r="F30" s="7"/>
    </row>
    <row r="31" spans="1:6" s="5" customFormat="1" ht="13.5" customHeight="1">
      <c r="A31" s="15">
        <v>3111334</v>
      </c>
      <c r="B31" s="16" t="s">
        <v>43</v>
      </c>
      <c r="C31" s="6">
        <v>0</v>
      </c>
      <c r="D31" s="6">
        <v>0</v>
      </c>
      <c r="E31" s="17">
        <f t="shared" si="0"/>
        <v>0</v>
      </c>
      <c r="F31" s="7"/>
    </row>
    <row r="32" spans="1:6" s="5" customFormat="1" ht="13.5" customHeight="1">
      <c r="A32" s="15">
        <v>3111335</v>
      </c>
      <c r="B32" s="16" t="s">
        <v>44</v>
      </c>
      <c r="C32" s="6">
        <v>0</v>
      </c>
      <c r="D32" s="17">
        <f>SUM('ছকপত্র-৩(ক)'!N40)</f>
        <v>0</v>
      </c>
      <c r="E32" s="17">
        <f t="shared" si="0"/>
        <v>0</v>
      </c>
      <c r="F32" s="7"/>
    </row>
    <row r="33" spans="1:6" s="5" customFormat="1" ht="13.5" customHeight="1">
      <c r="A33" s="15">
        <v>3111343</v>
      </c>
      <c r="B33" s="16" t="s">
        <v>45</v>
      </c>
      <c r="C33" s="6">
        <v>0</v>
      </c>
      <c r="D33" s="6">
        <v>0</v>
      </c>
      <c r="E33" s="17">
        <f t="shared" si="0"/>
        <v>0</v>
      </c>
      <c r="F33" s="7"/>
    </row>
    <row r="34" spans="1:6" s="5" customFormat="1" ht="13.5" customHeight="1">
      <c r="A34" s="15">
        <v>3111344</v>
      </c>
      <c r="B34" s="16" t="s">
        <v>46</v>
      </c>
      <c r="C34" s="6">
        <v>0</v>
      </c>
      <c r="D34" s="6">
        <v>0</v>
      </c>
      <c r="E34" s="17">
        <f t="shared" si="0"/>
        <v>0</v>
      </c>
      <c r="F34" s="7"/>
    </row>
    <row r="35" spans="1:6" s="5" customFormat="1" ht="13.5" customHeight="1">
      <c r="A35" s="15">
        <v>3111352</v>
      </c>
      <c r="B35" s="16" t="s">
        <v>47</v>
      </c>
      <c r="C35" s="6">
        <v>0</v>
      </c>
      <c r="D35" s="17">
        <f>SUM('ছকপত্র-৩(ক)'!O40)</f>
        <v>0</v>
      </c>
      <c r="E35" s="17">
        <f t="shared" si="0"/>
        <v>0</v>
      </c>
      <c r="F35" s="7"/>
    </row>
    <row r="36" spans="1:6" s="9" customFormat="1" ht="13.5" customHeight="1">
      <c r="A36" s="18"/>
      <c r="B36" s="19" t="s">
        <v>48</v>
      </c>
      <c r="C36" s="17">
        <f>SUM(C12:C35)</f>
        <v>0</v>
      </c>
      <c r="D36" s="17">
        <f>SUM(D12:D35)</f>
        <v>0</v>
      </c>
      <c r="E36" s="17">
        <f>SUM(E12:E35)</f>
        <v>0</v>
      </c>
      <c r="F36" s="8"/>
    </row>
    <row r="37" spans="1:6" s="5" customFormat="1" ht="13.5" customHeight="1">
      <c r="A37" s="15">
        <v>32</v>
      </c>
      <c r="B37" s="16" t="s">
        <v>4</v>
      </c>
      <c r="C37" s="6"/>
      <c r="D37" s="6"/>
      <c r="E37" s="17"/>
      <c r="F37" s="7"/>
    </row>
    <row r="38" spans="1:6" s="5" customFormat="1" ht="13.5" customHeight="1">
      <c r="A38" s="15">
        <v>3211101</v>
      </c>
      <c r="B38" s="16" t="s">
        <v>5</v>
      </c>
      <c r="C38" s="6">
        <v>0</v>
      </c>
      <c r="D38" s="6">
        <v>0</v>
      </c>
      <c r="E38" s="17">
        <f t="shared" ref="E38:E86" si="1">SUM(C38+D38)</f>
        <v>0</v>
      </c>
      <c r="F38" s="7"/>
    </row>
    <row r="39" spans="1:6" s="5" customFormat="1" ht="13.5" customHeight="1">
      <c r="A39" s="15">
        <v>3211102</v>
      </c>
      <c r="B39" s="16" t="s">
        <v>49</v>
      </c>
      <c r="C39" s="6">
        <v>0</v>
      </c>
      <c r="D39" s="6">
        <v>0</v>
      </c>
      <c r="E39" s="17">
        <f t="shared" si="1"/>
        <v>0</v>
      </c>
      <c r="F39" s="7"/>
    </row>
    <row r="40" spans="1:6" s="5" customFormat="1" ht="13.5" customHeight="1">
      <c r="A40" s="15">
        <v>3211106</v>
      </c>
      <c r="B40" s="16" t="s">
        <v>6</v>
      </c>
      <c r="C40" s="6">
        <v>0</v>
      </c>
      <c r="D40" s="6">
        <v>0</v>
      </c>
      <c r="E40" s="17">
        <f t="shared" si="1"/>
        <v>0</v>
      </c>
      <c r="F40" s="7"/>
    </row>
    <row r="41" spans="1:6" s="5" customFormat="1" ht="13.5" customHeight="1">
      <c r="A41" s="15">
        <v>3211110</v>
      </c>
      <c r="B41" s="16" t="s">
        <v>50</v>
      </c>
      <c r="C41" s="6">
        <v>0</v>
      </c>
      <c r="D41" s="6">
        <v>0</v>
      </c>
      <c r="E41" s="17">
        <f t="shared" si="1"/>
        <v>0</v>
      </c>
      <c r="F41" s="7"/>
    </row>
    <row r="42" spans="1:6" s="5" customFormat="1" ht="13.5" customHeight="1">
      <c r="A42" s="15">
        <v>3211111</v>
      </c>
      <c r="B42" s="16" t="s">
        <v>51</v>
      </c>
      <c r="C42" s="6">
        <v>0</v>
      </c>
      <c r="D42" s="6">
        <v>0</v>
      </c>
      <c r="E42" s="17">
        <f t="shared" si="1"/>
        <v>0</v>
      </c>
      <c r="F42" s="7"/>
    </row>
    <row r="43" spans="1:6" s="5" customFormat="1" ht="13.5" customHeight="1">
      <c r="A43" s="15">
        <v>3211113</v>
      </c>
      <c r="B43" s="16" t="s">
        <v>52</v>
      </c>
      <c r="C43" s="6">
        <v>0</v>
      </c>
      <c r="D43" s="6">
        <v>0</v>
      </c>
      <c r="E43" s="17">
        <f t="shared" si="1"/>
        <v>0</v>
      </c>
      <c r="F43" s="7"/>
    </row>
    <row r="44" spans="1:6" s="5" customFormat="1" ht="13.5" customHeight="1">
      <c r="A44" s="15">
        <v>3211115</v>
      </c>
      <c r="B44" s="16" t="s">
        <v>53</v>
      </c>
      <c r="C44" s="6">
        <v>0</v>
      </c>
      <c r="D44" s="6">
        <v>0</v>
      </c>
      <c r="E44" s="17">
        <f t="shared" si="1"/>
        <v>0</v>
      </c>
      <c r="F44" s="7"/>
    </row>
    <row r="45" spans="1:6" s="5" customFormat="1" ht="13.5" customHeight="1">
      <c r="A45" s="15">
        <v>3211117</v>
      </c>
      <c r="B45" s="16" t="s">
        <v>54</v>
      </c>
      <c r="C45" s="6">
        <v>0</v>
      </c>
      <c r="D45" s="6">
        <v>0</v>
      </c>
      <c r="E45" s="17">
        <f t="shared" si="1"/>
        <v>0</v>
      </c>
      <c r="F45" s="7"/>
    </row>
    <row r="46" spans="1:6" s="5" customFormat="1" ht="13.5" customHeight="1">
      <c r="A46" s="15">
        <v>3211119</v>
      </c>
      <c r="B46" s="16" t="s">
        <v>55</v>
      </c>
      <c r="C46" s="6">
        <v>0</v>
      </c>
      <c r="D46" s="6">
        <v>0</v>
      </c>
      <c r="E46" s="17">
        <f t="shared" si="1"/>
        <v>0</v>
      </c>
      <c r="F46" s="7"/>
    </row>
    <row r="47" spans="1:6" s="5" customFormat="1" ht="13.5" customHeight="1">
      <c r="A47" s="15">
        <v>3211120</v>
      </c>
      <c r="B47" s="16" t="s">
        <v>56</v>
      </c>
      <c r="C47" s="6">
        <v>0</v>
      </c>
      <c r="D47" s="6">
        <v>0</v>
      </c>
      <c r="E47" s="17">
        <f t="shared" si="1"/>
        <v>0</v>
      </c>
      <c r="F47" s="7"/>
    </row>
    <row r="48" spans="1:6" s="5" customFormat="1" ht="13.5" customHeight="1">
      <c r="A48" s="15">
        <v>3211125</v>
      </c>
      <c r="B48" s="16" t="s">
        <v>57</v>
      </c>
      <c r="C48" s="6">
        <v>0</v>
      </c>
      <c r="D48" s="6">
        <v>0</v>
      </c>
      <c r="E48" s="17">
        <f t="shared" si="1"/>
        <v>0</v>
      </c>
      <c r="F48" s="7"/>
    </row>
    <row r="49" spans="1:6" s="5" customFormat="1" ht="13.5" customHeight="1">
      <c r="A49" s="15">
        <v>3211127</v>
      </c>
      <c r="B49" s="16" t="s">
        <v>58</v>
      </c>
      <c r="C49" s="6">
        <v>0</v>
      </c>
      <c r="D49" s="6">
        <v>0</v>
      </c>
      <c r="E49" s="17">
        <f t="shared" si="1"/>
        <v>0</v>
      </c>
      <c r="F49" s="7"/>
    </row>
    <row r="50" spans="1:6" s="5" customFormat="1" ht="13.5" customHeight="1">
      <c r="A50" s="15">
        <v>3211128</v>
      </c>
      <c r="B50" s="16" t="s">
        <v>59</v>
      </c>
      <c r="C50" s="6">
        <v>0</v>
      </c>
      <c r="D50" s="6">
        <v>0</v>
      </c>
      <c r="E50" s="17">
        <f t="shared" si="1"/>
        <v>0</v>
      </c>
      <c r="F50" s="7"/>
    </row>
    <row r="51" spans="1:6" s="5" customFormat="1" ht="13.5" customHeight="1">
      <c r="A51" s="15">
        <v>3211129</v>
      </c>
      <c r="B51" s="16" t="s">
        <v>60</v>
      </c>
      <c r="C51" s="6">
        <v>0</v>
      </c>
      <c r="D51" s="6">
        <v>0</v>
      </c>
      <c r="E51" s="17">
        <f t="shared" si="1"/>
        <v>0</v>
      </c>
      <c r="F51" s="7"/>
    </row>
    <row r="52" spans="1:6" s="5" customFormat="1" ht="13.5" customHeight="1">
      <c r="A52" s="15">
        <v>3211130</v>
      </c>
      <c r="B52" s="16" t="s">
        <v>61</v>
      </c>
      <c r="C52" s="6">
        <v>0</v>
      </c>
      <c r="D52" s="6">
        <v>0</v>
      </c>
      <c r="E52" s="17">
        <f t="shared" si="1"/>
        <v>0</v>
      </c>
      <c r="F52" s="7"/>
    </row>
    <row r="53" spans="1:6" s="5" customFormat="1" ht="13.5" customHeight="1">
      <c r="A53" s="15">
        <v>3211131</v>
      </c>
      <c r="B53" s="16" t="s">
        <v>62</v>
      </c>
      <c r="C53" s="6">
        <v>0</v>
      </c>
      <c r="D53" s="6">
        <v>0</v>
      </c>
      <c r="E53" s="17">
        <f t="shared" si="1"/>
        <v>0</v>
      </c>
      <c r="F53" s="7"/>
    </row>
    <row r="54" spans="1:6" s="5" customFormat="1" ht="13.5" customHeight="1">
      <c r="A54" s="15">
        <v>3211134</v>
      </c>
      <c r="B54" s="16" t="s">
        <v>63</v>
      </c>
      <c r="C54" s="6">
        <v>0</v>
      </c>
      <c r="D54" s="6">
        <v>0</v>
      </c>
      <c r="E54" s="17">
        <f t="shared" si="1"/>
        <v>0</v>
      </c>
      <c r="F54" s="7"/>
    </row>
    <row r="55" spans="1:6" s="5" customFormat="1" ht="13.5" customHeight="1">
      <c r="A55" s="15">
        <v>3211135</v>
      </c>
      <c r="B55" s="16" t="s">
        <v>64</v>
      </c>
      <c r="C55" s="6">
        <v>0</v>
      </c>
      <c r="D55" s="6">
        <v>0</v>
      </c>
      <c r="E55" s="17">
        <f t="shared" si="1"/>
        <v>0</v>
      </c>
      <c r="F55" s="7"/>
    </row>
    <row r="56" spans="1:6" s="5" customFormat="1" ht="13.5" customHeight="1">
      <c r="A56" s="15">
        <v>3221101</v>
      </c>
      <c r="B56" s="16" t="s">
        <v>65</v>
      </c>
      <c r="C56" s="6">
        <v>0</v>
      </c>
      <c r="D56" s="6">
        <v>0</v>
      </c>
      <c r="E56" s="17">
        <f t="shared" si="1"/>
        <v>0</v>
      </c>
      <c r="F56" s="7"/>
    </row>
    <row r="57" spans="1:6" s="5" customFormat="1" ht="13.5" customHeight="1">
      <c r="A57" s="15">
        <v>3221103</v>
      </c>
      <c r="B57" s="16" t="s">
        <v>66</v>
      </c>
      <c r="C57" s="6">
        <v>0</v>
      </c>
      <c r="D57" s="6">
        <v>0</v>
      </c>
      <c r="E57" s="17">
        <f t="shared" si="1"/>
        <v>0</v>
      </c>
      <c r="F57" s="7"/>
    </row>
    <row r="58" spans="1:6" s="5" customFormat="1" ht="13.5" customHeight="1">
      <c r="A58" s="15">
        <v>3221104</v>
      </c>
      <c r="B58" s="16" t="s">
        <v>67</v>
      </c>
      <c r="C58" s="6">
        <v>0</v>
      </c>
      <c r="D58" s="6">
        <v>0</v>
      </c>
      <c r="E58" s="17">
        <f t="shared" si="1"/>
        <v>0</v>
      </c>
      <c r="F58" s="7"/>
    </row>
    <row r="59" spans="1:6" s="5" customFormat="1" ht="13.5" customHeight="1">
      <c r="A59" s="15">
        <v>3221105</v>
      </c>
      <c r="B59" s="16" t="s">
        <v>68</v>
      </c>
      <c r="C59" s="6">
        <v>0</v>
      </c>
      <c r="D59" s="6">
        <v>0</v>
      </c>
      <c r="E59" s="17">
        <f t="shared" si="1"/>
        <v>0</v>
      </c>
      <c r="F59" s="7"/>
    </row>
    <row r="60" spans="1:6" s="5" customFormat="1" ht="13.5" customHeight="1">
      <c r="A60" s="15">
        <v>3221106</v>
      </c>
      <c r="B60" s="16" t="s">
        <v>69</v>
      </c>
      <c r="C60" s="6">
        <v>0</v>
      </c>
      <c r="D60" s="6">
        <v>0</v>
      </c>
      <c r="E60" s="17">
        <f t="shared" si="1"/>
        <v>0</v>
      </c>
      <c r="F60" s="7"/>
    </row>
    <row r="61" spans="1:6" s="5" customFormat="1" ht="13.5" customHeight="1">
      <c r="A61" s="15">
        <v>3221109</v>
      </c>
      <c r="B61" s="16" t="s">
        <v>70</v>
      </c>
      <c r="C61" s="6">
        <v>0</v>
      </c>
      <c r="D61" s="6">
        <v>0</v>
      </c>
      <c r="E61" s="17">
        <f t="shared" si="1"/>
        <v>0</v>
      </c>
      <c r="F61" s="7"/>
    </row>
    <row r="62" spans="1:6" s="5" customFormat="1" ht="13.5" customHeight="1">
      <c r="A62" s="15">
        <v>3231301</v>
      </c>
      <c r="B62" s="16" t="s">
        <v>71</v>
      </c>
      <c r="C62" s="6">
        <v>0</v>
      </c>
      <c r="D62" s="6">
        <v>0</v>
      </c>
      <c r="E62" s="17">
        <f t="shared" si="1"/>
        <v>0</v>
      </c>
      <c r="F62" s="7"/>
    </row>
    <row r="63" spans="1:6" s="5" customFormat="1" ht="13.5" customHeight="1">
      <c r="A63" s="15">
        <v>3243101</v>
      </c>
      <c r="B63" s="16" t="s">
        <v>72</v>
      </c>
      <c r="C63" s="6">
        <v>0</v>
      </c>
      <c r="D63" s="6">
        <v>0</v>
      </c>
      <c r="E63" s="17">
        <f t="shared" si="1"/>
        <v>0</v>
      </c>
      <c r="F63" s="7"/>
    </row>
    <row r="64" spans="1:6" s="5" customFormat="1" ht="13.5" customHeight="1">
      <c r="A64" s="15">
        <v>3243102</v>
      </c>
      <c r="B64" s="16" t="s">
        <v>73</v>
      </c>
      <c r="C64" s="6">
        <v>0</v>
      </c>
      <c r="D64" s="6">
        <v>0</v>
      </c>
      <c r="E64" s="17">
        <f t="shared" si="1"/>
        <v>0</v>
      </c>
      <c r="F64" s="7"/>
    </row>
    <row r="65" spans="1:6" s="5" customFormat="1" ht="13.5" customHeight="1">
      <c r="A65" s="15">
        <v>3244101</v>
      </c>
      <c r="B65" s="16" t="s">
        <v>74</v>
      </c>
      <c r="C65" s="6">
        <v>0</v>
      </c>
      <c r="D65" s="6">
        <v>0</v>
      </c>
      <c r="E65" s="17">
        <f t="shared" si="1"/>
        <v>0</v>
      </c>
      <c r="F65" s="7"/>
    </row>
    <row r="66" spans="1:6" s="5" customFormat="1" ht="13.5" customHeight="1">
      <c r="A66" s="15">
        <v>3244102</v>
      </c>
      <c r="B66" s="16" t="s">
        <v>75</v>
      </c>
      <c r="C66" s="6">
        <v>0</v>
      </c>
      <c r="D66" s="6">
        <v>0</v>
      </c>
      <c r="E66" s="17">
        <f t="shared" si="1"/>
        <v>0</v>
      </c>
      <c r="F66" s="7"/>
    </row>
    <row r="67" spans="1:6" s="5" customFormat="1" ht="13.5" customHeight="1">
      <c r="A67" s="15">
        <v>3251101</v>
      </c>
      <c r="B67" s="16" t="s">
        <v>76</v>
      </c>
      <c r="C67" s="6">
        <v>0</v>
      </c>
      <c r="D67" s="6">
        <v>0</v>
      </c>
      <c r="E67" s="17">
        <f t="shared" si="1"/>
        <v>0</v>
      </c>
      <c r="F67" s="7"/>
    </row>
    <row r="68" spans="1:6" s="5" customFormat="1" ht="13.5" customHeight="1">
      <c r="A68" s="15">
        <v>3251105</v>
      </c>
      <c r="B68" s="16" t="s">
        <v>77</v>
      </c>
      <c r="C68" s="6">
        <v>0</v>
      </c>
      <c r="D68" s="6">
        <v>0</v>
      </c>
      <c r="E68" s="17">
        <f t="shared" si="1"/>
        <v>0</v>
      </c>
      <c r="F68" s="7"/>
    </row>
    <row r="69" spans="1:6" s="5" customFormat="1" ht="13.5" customHeight="1">
      <c r="A69" s="15">
        <v>3251106</v>
      </c>
      <c r="B69" s="16" t="s">
        <v>78</v>
      </c>
      <c r="C69" s="6">
        <v>0</v>
      </c>
      <c r="D69" s="6">
        <v>0</v>
      </c>
      <c r="E69" s="17">
        <f t="shared" si="1"/>
        <v>0</v>
      </c>
      <c r="F69" s="7"/>
    </row>
    <row r="70" spans="1:6" s="5" customFormat="1" ht="13.5" customHeight="1">
      <c r="A70" s="15">
        <v>3251109</v>
      </c>
      <c r="B70" s="16" t="s">
        <v>79</v>
      </c>
      <c r="C70" s="6">
        <v>0</v>
      </c>
      <c r="D70" s="6">
        <v>0</v>
      </c>
      <c r="E70" s="17">
        <f t="shared" si="1"/>
        <v>0</v>
      </c>
      <c r="F70" s="7"/>
    </row>
    <row r="71" spans="1:6" s="5" customFormat="1" ht="13.5" customHeight="1">
      <c r="A71" s="15">
        <v>3252101</v>
      </c>
      <c r="B71" s="16" t="s">
        <v>80</v>
      </c>
      <c r="C71" s="6">
        <v>0</v>
      </c>
      <c r="D71" s="6">
        <v>0</v>
      </c>
      <c r="E71" s="17">
        <f t="shared" si="1"/>
        <v>0</v>
      </c>
      <c r="F71" s="7"/>
    </row>
    <row r="72" spans="1:6" s="5" customFormat="1" ht="13.5" customHeight="1">
      <c r="A72" s="15">
        <v>3252105</v>
      </c>
      <c r="B72" s="16" t="s">
        <v>81</v>
      </c>
      <c r="C72" s="6">
        <v>0</v>
      </c>
      <c r="D72" s="6">
        <v>0</v>
      </c>
      <c r="E72" s="17">
        <f t="shared" si="1"/>
        <v>0</v>
      </c>
      <c r="F72" s="7"/>
    </row>
    <row r="73" spans="1:6" s="5" customFormat="1" ht="13.5" customHeight="1">
      <c r="A73" s="15">
        <v>3252109</v>
      </c>
      <c r="B73" s="16" t="s">
        <v>82</v>
      </c>
      <c r="C73" s="6">
        <v>0</v>
      </c>
      <c r="D73" s="6">
        <v>0</v>
      </c>
      <c r="E73" s="17">
        <f t="shared" si="1"/>
        <v>0</v>
      </c>
      <c r="F73" s="7"/>
    </row>
    <row r="74" spans="1:6" s="5" customFormat="1" ht="13.5" customHeight="1">
      <c r="A74" s="15">
        <v>3253103</v>
      </c>
      <c r="B74" s="16" t="s">
        <v>83</v>
      </c>
      <c r="C74" s="6">
        <v>0</v>
      </c>
      <c r="D74" s="6">
        <v>0</v>
      </c>
      <c r="E74" s="17">
        <f t="shared" si="1"/>
        <v>0</v>
      </c>
      <c r="F74" s="7"/>
    </row>
    <row r="75" spans="1:6" s="5" customFormat="1" ht="13.5" customHeight="1">
      <c r="A75" s="15">
        <v>3255101</v>
      </c>
      <c r="B75" s="16" t="s">
        <v>84</v>
      </c>
      <c r="C75" s="6">
        <v>0</v>
      </c>
      <c r="D75" s="6">
        <v>0</v>
      </c>
      <c r="E75" s="17">
        <f t="shared" si="1"/>
        <v>0</v>
      </c>
      <c r="F75" s="7"/>
    </row>
    <row r="76" spans="1:6" s="5" customFormat="1" ht="13.5" customHeight="1">
      <c r="A76" s="15">
        <v>3255104</v>
      </c>
      <c r="B76" s="16" t="s">
        <v>109</v>
      </c>
      <c r="C76" s="6">
        <v>0</v>
      </c>
      <c r="D76" s="6">
        <v>0</v>
      </c>
      <c r="E76" s="17">
        <f t="shared" si="1"/>
        <v>0</v>
      </c>
      <c r="F76" s="7"/>
    </row>
    <row r="77" spans="1:6" s="5" customFormat="1" ht="13.5" customHeight="1">
      <c r="A77" s="15">
        <v>3255105</v>
      </c>
      <c r="B77" s="16" t="s">
        <v>85</v>
      </c>
      <c r="C77" s="6">
        <v>0</v>
      </c>
      <c r="D77" s="6">
        <v>0</v>
      </c>
      <c r="E77" s="17">
        <f t="shared" si="1"/>
        <v>0</v>
      </c>
      <c r="F77" s="7"/>
    </row>
    <row r="78" spans="1:6" s="5" customFormat="1" ht="13.5" customHeight="1">
      <c r="A78" s="15">
        <v>3256103</v>
      </c>
      <c r="B78" s="16" t="s">
        <v>86</v>
      </c>
      <c r="C78" s="6">
        <v>0</v>
      </c>
      <c r="D78" s="6">
        <v>0</v>
      </c>
      <c r="E78" s="17">
        <f t="shared" si="1"/>
        <v>0</v>
      </c>
      <c r="F78" s="7"/>
    </row>
    <row r="79" spans="1:6" s="5" customFormat="1" ht="13.5" customHeight="1">
      <c r="A79" s="15">
        <v>3256105</v>
      </c>
      <c r="B79" s="16" t="s">
        <v>87</v>
      </c>
      <c r="C79" s="6">
        <v>0</v>
      </c>
      <c r="D79" s="6">
        <v>0</v>
      </c>
      <c r="E79" s="17">
        <f t="shared" si="1"/>
        <v>0</v>
      </c>
      <c r="F79" s="7"/>
    </row>
    <row r="80" spans="1:6" s="5" customFormat="1" ht="13.5" customHeight="1">
      <c r="A80" s="15">
        <v>3256106</v>
      </c>
      <c r="B80" s="16" t="s">
        <v>88</v>
      </c>
      <c r="C80" s="6">
        <v>0</v>
      </c>
      <c r="D80" s="6">
        <v>0</v>
      </c>
      <c r="E80" s="17">
        <f t="shared" si="1"/>
        <v>0</v>
      </c>
      <c r="F80" s="7"/>
    </row>
    <row r="81" spans="1:6" s="5" customFormat="1" ht="13.5" customHeight="1">
      <c r="A81" s="15">
        <v>3257103</v>
      </c>
      <c r="B81" s="16" t="s">
        <v>89</v>
      </c>
      <c r="C81" s="6">
        <v>0</v>
      </c>
      <c r="D81" s="6">
        <v>0</v>
      </c>
      <c r="E81" s="17">
        <f t="shared" si="1"/>
        <v>0</v>
      </c>
      <c r="F81" s="7"/>
    </row>
    <row r="82" spans="1:6" s="5" customFormat="1" ht="13.5" customHeight="1">
      <c r="A82" s="15">
        <v>3257105</v>
      </c>
      <c r="B82" s="16" t="s">
        <v>90</v>
      </c>
      <c r="C82" s="6">
        <v>0</v>
      </c>
      <c r="D82" s="6">
        <v>0</v>
      </c>
      <c r="E82" s="17">
        <f t="shared" si="1"/>
        <v>0</v>
      </c>
      <c r="F82" s="7"/>
    </row>
    <row r="83" spans="1:6" s="5" customFormat="1" ht="13.5" customHeight="1">
      <c r="A83" s="15">
        <v>3257106</v>
      </c>
      <c r="B83" s="16" t="s">
        <v>91</v>
      </c>
      <c r="C83" s="6">
        <v>0</v>
      </c>
      <c r="D83" s="6">
        <v>0</v>
      </c>
      <c r="E83" s="17">
        <f t="shared" si="1"/>
        <v>0</v>
      </c>
      <c r="F83" s="7"/>
    </row>
    <row r="84" spans="1:6" s="5" customFormat="1" ht="13.5" customHeight="1">
      <c r="A84" s="15">
        <v>3257206</v>
      </c>
      <c r="B84" s="16" t="s">
        <v>92</v>
      </c>
      <c r="C84" s="6">
        <v>0</v>
      </c>
      <c r="D84" s="6">
        <v>0</v>
      </c>
      <c r="E84" s="17">
        <f t="shared" si="1"/>
        <v>0</v>
      </c>
      <c r="F84" s="7"/>
    </row>
    <row r="85" spans="1:6" s="5" customFormat="1" ht="13.5" customHeight="1">
      <c r="A85" s="15">
        <v>3257301</v>
      </c>
      <c r="B85" s="16" t="s">
        <v>93</v>
      </c>
      <c r="C85" s="6">
        <v>0</v>
      </c>
      <c r="D85" s="6">
        <v>0</v>
      </c>
      <c r="E85" s="17">
        <f t="shared" si="1"/>
        <v>0</v>
      </c>
      <c r="F85" s="7"/>
    </row>
    <row r="86" spans="1:6" s="5" customFormat="1" ht="13.5" customHeight="1">
      <c r="A86" s="15">
        <v>3257302</v>
      </c>
      <c r="B86" s="16" t="s">
        <v>94</v>
      </c>
      <c r="C86" s="6">
        <v>0</v>
      </c>
      <c r="D86" s="6">
        <v>0</v>
      </c>
      <c r="E86" s="17">
        <f t="shared" si="1"/>
        <v>0</v>
      </c>
      <c r="F86" s="7"/>
    </row>
    <row r="87" spans="1:6" s="5" customFormat="1" ht="13.5" customHeight="1">
      <c r="A87" s="17"/>
      <c r="B87" s="17" t="s">
        <v>7</v>
      </c>
      <c r="C87" s="17">
        <f>SUM(C38:C86)</f>
        <v>0</v>
      </c>
      <c r="D87" s="17">
        <f>SUM(D38:D86)</f>
        <v>0</v>
      </c>
      <c r="E87" s="17">
        <f>SUM(E38:E86)</f>
        <v>0</v>
      </c>
      <c r="F87" s="7"/>
    </row>
    <row r="88" spans="1:6" s="5" customFormat="1" ht="13.5" customHeight="1">
      <c r="A88" s="15">
        <v>3258</v>
      </c>
      <c r="B88" s="16" t="s">
        <v>8</v>
      </c>
      <c r="C88" s="6"/>
      <c r="D88" s="6"/>
      <c r="E88" s="17"/>
      <c r="F88" s="7"/>
    </row>
    <row r="89" spans="1:6" s="5" customFormat="1" ht="13.5" customHeight="1">
      <c r="A89" s="15">
        <v>3258101</v>
      </c>
      <c r="B89" s="16" t="s">
        <v>95</v>
      </c>
      <c r="C89" s="6">
        <v>0</v>
      </c>
      <c r="D89" s="6">
        <v>0</v>
      </c>
      <c r="E89" s="17">
        <f t="shared" ref="E89:E94" si="2">SUM(C89+D89)</f>
        <v>0</v>
      </c>
      <c r="F89" s="7"/>
    </row>
    <row r="90" spans="1:6" s="5" customFormat="1" ht="13.5" customHeight="1">
      <c r="A90" s="15">
        <v>3258102</v>
      </c>
      <c r="B90" s="20" t="s">
        <v>9</v>
      </c>
      <c r="C90" s="6">
        <v>0</v>
      </c>
      <c r="D90" s="6">
        <v>0</v>
      </c>
      <c r="E90" s="17">
        <f t="shared" si="2"/>
        <v>0</v>
      </c>
      <c r="F90" s="7"/>
    </row>
    <row r="91" spans="1:6" s="5" customFormat="1" ht="13.5" customHeight="1">
      <c r="A91" s="15">
        <v>3258103</v>
      </c>
      <c r="B91" s="20" t="s">
        <v>96</v>
      </c>
      <c r="C91" s="6">
        <v>0</v>
      </c>
      <c r="D91" s="6">
        <v>0</v>
      </c>
      <c r="E91" s="17">
        <f t="shared" si="2"/>
        <v>0</v>
      </c>
      <c r="F91" s="7"/>
    </row>
    <row r="92" spans="1:6" s="5" customFormat="1" ht="13.5" customHeight="1">
      <c r="A92" s="15">
        <v>3258105</v>
      </c>
      <c r="B92" s="20" t="s">
        <v>97</v>
      </c>
      <c r="C92" s="6">
        <v>0</v>
      </c>
      <c r="D92" s="6">
        <v>0</v>
      </c>
      <c r="E92" s="17">
        <f t="shared" si="2"/>
        <v>0</v>
      </c>
      <c r="F92" s="7"/>
    </row>
    <row r="93" spans="1:6" s="5" customFormat="1" ht="13.5" customHeight="1">
      <c r="A93" s="15">
        <v>3258108</v>
      </c>
      <c r="B93" s="16" t="s">
        <v>98</v>
      </c>
      <c r="C93" s="6">
        <v>0</v>
      </c>
      <c r="D93" s="6">
        <v>0</v>
      </c>
      <c r="E93" s="17">
        <f t="shared" si="2"/>
        <v>0</v>
      </c>
      <c r="F93" s="7"/>
    </row>
    <row r="94" spans="1:6" s="5" customFormat="1" ht="13.5" customHeight="1">
      <c r="A94" s="15">
        <v>3258119</v>
      </c>
      <c r="B94" s="16" t="s">
        <v>99</v>
      </c>
      <c r="C94" s="6">
        <v>0</v>
      </c>
      <c r="D94" s="6">
        <v>0</v>
      </c>
      <c r="E94" s="17">
        <f t="shared" si="2"/>
        <v>0</v>
      </c>
      <c r="F94" s="7"/>
    </row>
    <row r="95" spans="1:6" s="5" customFormat="1" ht="13.5" customHeight="1">
      <c r="A95" s="17"/>
      <c r="B95" s="17" t="s">
        <v>10</v>
      </c>
      <c r="C95" s="17">
        <f>SUM(C89:C94)</f>
        <v>0</v>
      </c>
      <c r="D95" s="17">
        <f>SUM(D89:D94)</f>
        <v>0</v>
      </c>
      <c r="E95" s="17">
        <f>SUM(E89:E94)</f>
        <v>0</v>
      </c>
      <c r="F95" s="7"/>
    </row>
    <row r="96" spans="1:6" s="5" customFormat="1" ht="13.5" customHeight="1">
      <c r="A96" s="14">
        <v>38</v>
      </c>
      <c r="B96" s="17" t="s">
        <v>11</v>
      </c>
      <c r="C96" s="6"/>
      <c r="D96" s="6"/>
      <c r="E96" s="17"/>
      <c r="F96" s="7"/>
    </row>
    <row r="97" spans="1:6" s="5" customFormat="1" ht="13.5" customHeight="1">
      <c r="A97" s="14">
        <v>3821102</v>
      </c>
      <c r="B97" s="21" t="s">
        <v>12</v>
      </c>
      <c r="C97" s="6">
        <v>0</v>
      </c>
      <c r="D97" s="6">
        <v>0</v>
      </c>
      <c r="E97" s="17">
        <f>SUM(C97+D97)</f>
        <v>0</v>
      </c>
      <c r="F97" s="7"/>
    </row>
    <row r="98" spans="1:6" s="5" customFormat="1" ht="13.5" customHeight="1">
      <c r="A98" s="14">
        <v>3821103</v>
      </c>
      <c r="B98" s="21" t="s">
        <v>13</v>
      </c>
      <c r="C98" s="6">
        <v>0</v>
      </c>
      <c r="D98" s="6">
        <v>0</v>
      </c>
      <c r="E98" s="17">
        <f>SUM(C98+D98)</f>
        <v>0</v>
      </c>
      <c r="F98" s="7"/>
    </row>
    <row r="99" spans="1:6" s="5" customFormat="1" ht="13.5" customHeight="1">
      <c r="A99" s="22">
        <v>3821117</v>
      </c>
      <c r="B99" s="23" t="s">
        <v>100</v>
      </c>
      <c r="C99" s="6">
        <v>0</v>
      </c>
      <c r="D99" s="6">
        <v>0</v>
      </c>
      <c r="E99" s="17">
        <f>SUM(C99+D99)</f>
        <v>0</v>
      </c>
      <c r="F99" s="7"/>
    </row>
    <row r="100" spans="1:6" s="5" customFormat="1" ht="13.5" customHeight="1">
      <c r="A100" s="17"/>
      <c r="B100" s="17" t="s">
        <v>14</v>
      </c>
      <c r="C100" s="17">
        <f>SUM(C97:C99)</f>
        <v>0</v>
      </c>
      <c r="D100" s="17">
        <f>SUM(D97:D99)</f>
        <v>0</v>
      </c>
      <c r="E100" s="17">
        <f>SUM(E97:E99)</f>
        <v>0</v>
      </c>
      <c r="F100" s="7"/>
    </row>
    <row r="101" spans="1:6" s="5" customFormat="1" ht="13.5" customHeight="1">
      <c r="A101" s="15">
        <v>41</v>
      </c>
      <c r="B101" s="16" t="s">
        <v>101</v>
      </c>
      <c r="C101" s="6"/>
      <c r="D101" s="6"/>
      <c r="E101" s="17"/>
      <c r="F101" s="7"/>
    </row>
    <row r="102" spans="1:6" s="5" customFormat="1" ht="13.5" customHeight="1">
      <c r="A102" s="15">
        <v>4112202</v>
      </c>
      <c r="B102" s="16" t="s">
        <v>102</v>
      </c>
      <c r="C102" s="6">
        <v>0</v>
      </c>
      <c r="D102" s="6">
        <v>0</v>
      </c>
      <c r="E102" s="17">
        <f t="shared" ref="E102:E110" si="3">SUM(C102+D102)</f>
        <v>0</v>
      </c>
      <c r="F102" s="7"/>
    </row>
    <row r="103" spans="1:6" s="5" customFormat="1" ht="13.5" customHeight="1">
      <c r="A103" s="15">
        <v>4112303</v>
      </c>
      <c r="B103" s="16" t="s">
        <v>103</v>
      </c>
      <c r="C103" s="6">
        <v>0</v>
      </c>
      <c r="D103" s="6">
        <v>0</v>
      </c>
      <c r="E103" s="17">
        <f t="shared" si="3"/>
        <v>0</v>
      </c>
      <c r="F103" s="7"/>
    </row>
    <row r="104" spans="1:6" s="5" customFormat="1" ht="13.5" customHeight="1">
      <c r="A104" s="15">
        <v>4112306</v>
      </c>
      <c r="B104" s="16" t="s">
        <v>15</v>
      </c>
      <c r="C104" s="6">
        <v>0</v>
      </c>
      <c r="D104" s="6">
        <v>0</v>
      </c>
      <c r="E104" s="17">
        <f t="shared" si="3"/>
        <v>0</v>
      </c>
      <c r="F104" s="7"/>
    </row>
    <row r="105" spans="1:6" s="5" customFormat="1" ht="13.5" customHeight="1">
      <c r="A105" s="15">
        <v>4112310</v>
      </c>
      <c r="B105" s="24" t="s">
        <v>104</v>
      </c>
      <c r="C105" s="6">
        <v>0</v>
      </c>
      <c r="D105" s="6">
        <v>0</v>
      </c>
      <c r="E105" s="17">
        <f t="shared" si="3"/>
        <v>0</v>
      </c>
      <c r="F105" s="7"/>
    </row>
    <row r="106" spans="1:6" s="5" customFormat="1" ht="13.5" customHeight="1">
      <c r="A106" s="15">
        <v>4112312</v>
      </c>
      <c r="B106" s="16" t="s">
        <v>105</v>
      </c>
      <c r="C106" s="6">
        <v>0</v>
      </c>
      <c r="D106" s="6">
        <v>0</v>
      </c>
      <c r="E106" s="17">
        <f t="shared" si="3"/>
        <v>0</v>
      </c>
      <c r="F106" s="7"/>
    </row>
    <row r="107" spans="1:6" s="5" customFormat="1" ht="13.5" customHeight="1">
      <c r="A107" s="15">
        <v>4112314</v>
      </c>
      <c r="B107" s="16" t="s">
        <v>9</v>
      </c>
      <c r="C107" s="6">
        <v>0</v>
      </c>
      <c r="D107" s="6">
        <v>0</v>
      </c>
      <c r="E107" s="17">
        <f t="shared" si="3"/>
        <v>0</v>
      </c>
      <c r="F107" s="7"/>
    </row>
    <row r="108" spans="1:6" s="5" customFormat="1" ht="13.5" customHeight="1">
      <c r="A108" s="15">
        <v>4112316</v>
      </c>
      <c r="B108" s="16" t="s">
        <v>106</v>
      </c>
      <c r="C108" s="6">
        <v>0</v>
      </c>
      <c r="D108" s="6">
        <v>0</v>
      </c>
      <c r="E108" s="17">
        <f t="shared" si="3"/>
        <v>0</v>
      </c>
      <c r="F108" s="7"/>
    </row>
    <row r="109" spans="1:6" s="5" customFormat="1" ht="13.5" customHeight="1">
      <c r="A109" s="15">
        <v>4113101</v>
      </c>
      <c r="B109" s="25" t="s">
        <v>107</v>
      </c>
      <c r="C109" s="6">
        <v>0</v>
      </c>
      <c r="D109" s="6">
        <v>0</v>
      </c>
      <c r="E109" s="17">
        <f t="shared" si="3"/>
        <v>0</v>
      </c>
      <c r="F109" s="7"/>
    </row>
    <row r="110" spans="1:6" s="5" customFormat="1" ht="13.5" customHeight="1">
      <c r="A110" s="15">
        <v>4113301</v>
      </c>
      <c r="B110" s="16" t="s">
        <v>108</v>
      </c>
      <c r="C110" s="6">
        <v>0</v>
      </c>
      <c r="D110" s="6">
        <v>0</v>
      </c>
      <c r="E110" s="17">
        <f t="shared" si="3"/>
        <v>0</v>
      </c>
      <c r="F110" s="7"/>
    </row>
    <row r="111" spans="1:6" s="5" customFormat="1" ht="13.5" customHeight="1">
      <c r="A111" s="17"/>
      <c r="B111" s="17" t="s">
        <v>16</v>
      </c>
      <c r="C111" s="17">
        <f>SUM(C102:C110)</f>
        <v>0</v>
      </c>
      <c r="D111" s="17">
        <f>SUM(D102:D110)</f>
        <v>0</v>
      </c>
      <c r="E111" s="17">
        <f>SUM(E102:E110)</f>
        <v>0</v>
      </c>
      <c r="F111" s="7"/>
    </row>
    <row r="112" spans="1:6" s="5" customFormat="1" ht="13.5" customHeight="1">
      <c r="A112" s="17"/>
      <c r="B112" s="17" t="s">
        <v>17</v>
      </c>
      <c r="C112" s="17">
        <f>SUM(C36,C87,C95,C100,C111)</f>
        <v>0</v>
      </c>
      <c r="D112" s="17">
        <f>SUM(D36,D87,D95,D100,D111)</f>
        <v>0</v>
      </c>
      <c r="E112" s="17">
        <f>SUM(E36,E87,E95,E100,E111)</f>
        <v>0</v>
      </c>
      <c r="F112" s="7"/>
    </row>
    <row r="113" spans="1:6" ht="6" customHeight="1"/>
    <row r="114" spans="1:6" ht="39" customHeight="1">
      <c r="A114" s="114" t="s">
        <v>210</v>
      </c>
      <c r="B114" s="115"/>
      <c r="C114" s="115"/>
      <c r="D114" s="115"/>
      <c r="E114" s="115"/>
      <c r="F114" s="115"/>
    </row>
    <row r="115" spans="1:6" ht="41.25" customHeight="1">
      <c r="A115" s="116" t="s">
        <v>196</v>
      </c>
      <c r="B115" s="115"/>
      <c r="C115" s="115"/>
      <c r="D115" s="115"/>
      <c r="E115" s="115"/>
      <c r="F115" s="115"/>
    </row>
    <row r="116" spans="1:6" ht="15" customHeight="1">
      <c r="A116" s="116" t="s">
        <v>197</v>
      </c>
      <c r="B116" s="115"/>
      <c r="C116" s="115"/>
      <c r="D116" s="115"/>
      <c r="E116" s="115"/>
      <c r="F116" s="115"/>
    </row>
    <row r="117" spans="1:6" ht="15" customHeight="1">
      <c r="A117" s="90"/>
      <c r="B117" s="91"/>
      <c r="C117" s="91"/>
      <c r="D117" s="91"/>
      <c r="E117" s="91"/>
      <c r="F117" s="91"/>
    </row>
    <row r="118" spans="1:6" ht="15" customHeight="1">
      <c r="A118" s="88"/>
      <c r="B118" s="89"/>
      <c r="C118" s="89"/>
      <c r="D118" s="89"/>
      <c r="E118" s="89"/>
      <c r="F118" s="89"/>
    </row>
    <row r="119" spans="1:6" ht="15" customHeight="1">
      <c r="E119" s="28" t="s">
        <v>18</v>
      </c>
      <c r="F119" s="11"/>
    </row>
    <row r="120" spans="1:6" ht="15" customHeight="1">
      <c r="E120" s="28" t="s">
        <v>19</v>
      </c>
      <c r="F120" s="11"/>
    </row>
    <row r="121" spans="1:6" ht="15" customHeight="1">
      <c r="E121" s="29" t="s">
        <v>20</v>
      </c>
      <c r="F121" s="12"/>
    </row>
  </sheetData>
  <sheetProtection password="CF7A" sheet="1" objects="1" scenarios="1" formatCells="0" formatColumns="0" formatRows="0" insertColumns="0" insertRows="0" insertHyperlinks="0" deleteColumns="0" deleteRows="0" selectLockedCells="1" sort="0" autoFilter="0" pivotTables="0"/>
  <mergeCells count="12">
    <mergeCell ref="A114:F114"/>
    <mergeCell ref="A115:F115"/>
    <mergeCell ref="A116:F116"/>
    <mergeCell ref="F7:F9"/>
    <mergeCell ref="A1:F1"/>
    <mergeCell ref="A2:F2"/>
    <mergeCell ref="C5:F5"/>
    <mergeCell ref="C8:C9"/>
    <mergeCell ref="D8:D9"/>
    <mergeCell ref="A7:A9"/>
    <mergeCell ref="B7:B9"/>
    <mergeCell ref="C7:E7"/>
  </mergeCells>
  <phoneticPr fontId="34" type="noConversion"/>
  <pageMargins left="0.25" right="0.25" top="0.5" bottom="0.5" header="0" footer="0"/>
  <pageSetup paperSize="9" scale="80" fitToWidth="0" fitToHeight="2"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H28"/>
  <sheetViews>
    <sheetView view="pageBreakPreview" topLeftCell="A19" zoomScale="110" zoomScaleSheetLayoutView="110" workbookViewId="0">
      <selection activeCell="I14" sqref="I14"/>
    </sheetView>
  </sheetViews>
  <sheetFormatPr defaultRowHeight="15.75"/>
  <cols>
    <col min="1" max="1" width="6.5703125" style="40" customWidth="1"/>
    <col min="2" max="2" width="34.140625" style="40" customWidth="1"/>
    <col min="3" max="3" width="33.5703125" style="40" customWidth="1"/>
    <col min="4" max="4" width="11" style="40" customWidth="1"/>
    <col min="5" max="5" width="9.7109375" style="40" customWidth="1"/>
    <col min="6" max="6" width="14.85546875" style="40" customWidth="1"/>
    <col min="7" max="7" width="14.7109375" style="40" customWidth="1"/>
    <col min="8" max="8" width="22.85546875" style="40" customWidth="1"/>
    <col min="9" max="16384" width="9.140625" style="40"/>
  </cols>
  <sheetData>
    <row r="1" spans="1:8" ht="25.5">
      <c r="A1" s="122" t="s">
        <v>194</v>
      </c>
      <c r="B1" s="123"/>
      <c r="C1" s="123"/>
      <c r="D1" s="123"/>
      <c r="E1" s="123"/>
      <c r="F1" s="123"/>
      <c r="G1" s="123"/>
      <c r="H1" s="123"/>
    </row>
    <row r="2" spans="1:8" ht="51" customHeight="1">
      <c r="A2" s="120" t="s">
        <v>211</v>
      </c>
      <c r="B2" s="121"/>
      <c r="C2" s="121"/>
      <c r="D2" s="121"/>
      <c r="E2" s="121"/>
      <c r="F2" s="121"/>
      <c r="G2" s="121"/>
      <c r="H2" s="121"/>
    </row>
    <row r="3" spans="1:8" ht="20.25" customHeight="1">
      <c r="B3" s="73" t="s">
        <v>189</v>
      </c>
      <c r="C3" s="73"/>
      <c r="D3" s="73" t="s">
        <v>110</v>
      </c>
    </row>
    <row r="4" spans="1:8" ht="57.75" customHeight="1">
      <c r="A4" s="56" t="s">
        <v>181</v>
      </c>
      <c r="B4" s="56" t="s">
        <v>182</v>
      </c>
      <c r="C4" s="56" t="s">
        <v>183</v>
      </c>
      <c r="D4" s="56" t="s">
        <v>184</v>
      </c>
      <c r="E4" s="56" t="s">
        <v>185</v>
      </c>
      <c r="F4" s="56" t="s">
        <v>186</v>
      </c>
      <c r="G4" s="56" t="s">
        <v>187</v>
      </c>
      <c r="H4" s="56" t="s">
        <v>188</v>
      </c>
    </row>
    <row r="5" spans="1:8" ht="16.5">
      <c r="A5" s="82">
        <v>1</v>
      </c>
      <c r="B5" s="82">
        <v>2</v>
      </c>
      <c r="C5" s="82">
        <v>3</v>
      </c>
      <c r="D5" s="82">
        <v>4</v>
      </c>
      <c r="E5" s="82">
        <v>5</v>
      </c>
      <c r="F5" s="82">
        <v>6</v>
      </c>
      <c r="G5" s="82">
        <v>7</v>
      </c>
      <c r="H5" s="82">
        <v>8</v>
      </c>
    </row>
    <row r="6" spans="1:8" ht="16.5">
      <c r="A6" s="75">
        <v>1</v>
      </c>
      <c r="B6" s="76"/>
      <c r="C6" s="76"/>
      <c r="D6" s="75"/>
      <c r="E6" s="75"/>
      <c r="F6" s="75"/>
      <c r="G6" s="75"/>
      <c r="H6" s="75"/>
    </row>
    <row r="7" spans="1:8" ht="16.5">
      <c r="A7" s="75">
        <v>2</v>
      </c>
      <c r="B7" s="76"/>
      <c r="C7" s="76"/>
      <c r="D7" s="75"/>
      <c r="E7" s="75"/>
      <c r="F7" s="75"/>
      <c r="G7" s="75"/>
      <c r="H7" s="75"/>
    </row>
    <row r="8" spans="1:8" ht="16.5">
      <c r="A8" s="75">
        <v>3</v>
      </c>
      <c r="B8" s="76"/>
      <c r="C8" s="76"/>
      <c r="D8" s="75"/>
      <c r="E8" s="75"/>
      <c r="F8" s="75"/>
      <c r="G8" s="75"/>
      <c r="H8" s="75"/>
    </row>
    <row r="9" spans="1:8" ht="16.5">
      <c r="A9" s="75">
        <v>4</v>
      </c>
      <c r="B9" s="77"/>
      <c r="C9" s="77"/>
      <c r="D9" s="78"/>
      <c r="E9" s="78"/>
      <c r="F9" s="78"/>
      <c r="G9" s="78"/>
      <c r="H9" s="78"/>
    </row>
    <row r="10" spans="1:8" s="79" customFormat="1" ht="18">
      <c r="A10" s="83"/>
      <c r="B10" s="83"/>
      <c r="C10" s="56" t="s">
        <v>143</v>
      </c>
      <c r="D10" s="83"/>
      <c r="E10" s="83"/>
      <c r="F10" s="84">
        <f>SUM(F6:F9)</f>
        <v>0</v>
      </c>
      <c r="G10" s="84">
        <f>SUM(G6:G9)</f>
        <v>0</v>
      </c>
      <c r="H10" s="83"/>
    </row>
    <row r="13" spans="1:8" ht="24.75" customHeight="1">
      <c r="A13" s="124" t="s">
        <v>195</v>
      </c>
      <c r="B13" s="125"/>
      <c r="C13" s="125"/>
      <c r="D13" s="125"/>
      <c r="E13" s="125"/>
      <c r="F13" s="125"/>
      <c r="G13" s="125"/>
      <c r="H13" s="125"/>
    </row>
    <row r="14" spans="1:8" ht="49.5" customHeight="1">
      <c r="A14" s="126" t="s">
        <v>212</v>
      </c>
      <c r="B14" s="127"/>
      <c r="C14" s="127"/>
      <c r="D14" s="127"/>
      <c r="E14" s="127"/>
      <c r="F14" s="127"/>
      <c r="G14" s="127"/>
      <c r="H14" s="127"/>
    </row>
    <row r="15" spans="1:8" ht="20.25" customHeight="1">
      <c r="B15" s="73" t="s">
        <v>189</v>
      </c>
      <c r="C15" s="73"/>
      <c r="D15" s="73" t="s">
        <v>110</v>
      </c>
    </row>
    <row r="16" spans="1:8" ht="66">
      <c r="A16" s="85" t="s">
        <v>181</v>
      </c>
      <c r="B16" s="85" t="s">
        <v>182</v>
      </c>
      <c r="C16" s="85" t="s">
        <v>190</v>
      </c>
      <c r="D16" s="85" t="s">
        <v>191</v>
      </c>
      <c r="E16" s="85" t="s">
        <v>185</v>
      </c>
      <c r="F16" s="85" t="s">
        <v>33</v>
      </c>
      <c r="G16" s="85" t="s">
        <v>192</v>
      </c>
      <c r="H16" s="85" t="s">
        <v>193</v>
      </c>
    </row>
    <row r="17" spans="1:8" ht="16.5">
      <c r="A17" s="86">
        <v>1</v>
      </c>
      <c r="B17" s="86">
        <v>2</v>
      </c>
      <c r="C17" s="86">
        <v>3</v>
      </c>
      <c r="D17" s="86">
        <v>4</v>
      </c>
      <c r="E17" s="86">
        <v>5</v>
      </c>
      <c r="F17" s="86">
        <v>6</v>
      </c>
      <c r="G17" s="86">
        <v>7</v>
      </c>
      <c r="H17" s="86">
        <v>8</v>
      </c>
    </row>
    <row r="18" spans="1:8" ht="16.5">
      <c r="A18" s="80">
        <v>1</v>
      </c>
      <c r="B18" s="81"/>
      <c r="C18" s="81"/>
      <c r="D18" s="81"/>
      <c r="E18" s="81"/>
      <c r="F18" s="81"/>
      <c r="G18" s="81"/>
      <c r="H18" s="74">
        <f>SUM(E18:G18)</f>
        <v>0</v>
      </c>
    </row>
    <row r="19" spans="1:8" ht="16.5">
      <c r="A19" s="80">
        <v>2</v>
      </c>
      <c r="B19" s="81"/>
      <c r="C19" s="81"/>
      <c r="D19" s="81"/>
      <c r="E19" s="81"/>
      <c r="F19" s="81"/>
      <c r="G19" s="81"/>
      <c r="H19" s="74">
        <f>SUM(E19:G19)</f>
        <v>0</v>
      </c>
    </row>
    <row r="20" spans="1:8" ht="16.5">
      <c r="A20" s="80">
        <v>3</v>
      </c>
      <c r="B20" s="81"/>
      <c r="C20" s="81"/>
      <c r="D20" s="81"/>
      <c r="E20" s="81"/>
      <c r="F20" s="81"/>
      <c r="G20" s="81"/>
      <c r="H20" s="74">
        <f>SUM(E20:G20)</f>
        <v>0</v>
      </c>
    </row>
    <row r="21" spans="1:8" ht="16.5">
      <c r="A21" s="80">
        <v>4</v>
      </c>
      <c r="B21" s="81"/>
      <c r="C21" s="81"/>
      <c r="D21" s="81"/>
      <c r="E21" s="81"/>
      <c r="F21" s="81"/>
      <c r="G21" s="81"/>
      <c r="H21" s="74">
        <f>SUM(E21:G21)</f>
        <v>0</v>
      </c>
    </row>
    <row r="22" spans="1:8" ht="16.5">
      <c r="A22" s="87"/>
      <c r="B22" s="87"/>
      <c r="C22" s="85" t="s">
        <v>143</v>
      </c>
      <c r="D22" s="87"/>
      <c r="E22" s="56">
        <f>SUM(E18:E21)</f>
        <v>0</v>
      </c>
      <c r="F22" s="56">
        <f>SUM(F18:F21)</f>
        <v>0</v>
      </c>
      <c r="G22" s="56">
        <f>SUM(G18:G21)</f>
        <v>0</v>
      </c>
      <c r="H22" s="56">
        <f>SUM(H18:H21)</f>
        <v>0</v>
      </c>
    </row>
    <row r="26" spans="1:8" ht="16.5">
      <c r="G26" s="28" t="s">
        <v>18</v>
      </c>
    </row>
    <row r="27" spans="1:8" ht="16.5">
      <c r="G27" s="28" t="s">
        <v>19</v>
      </c>
    </row>
    <row r="28" spans="1:8" ht="16.5">
      <c r="G28" s="29" t="s">
        <v>20</v>
      </c>
    </row>
  </sheetData>
  <sheetProtection password="CF7A" sheet="1" objects="1" scenarios="1" formatCells="0" formatColumns="0" formatRows="0" insertColumns="0" insertRows="0" insertHyperlinks="0" deleteColumns="0" deleteRows="0" selectLockedCells="1" sort="0" autoFilter="0" pivotTables="0"/>
  <mergeCells count="4">
    <mergeCell ref="A2:H2"/>
    <mergeCell ref="A1:H1"/>
    <mergeCell ref="A13:H13"/>
    <mergeCell ref="A14:H14"/>
  </mergeCells>
  <phoneticPr fontId="34" type="noConversion"/>
  <pageMargins left="0.7" right="0.7" top="0.75" bottom="0.75" header="0.3" footer="0.3"/>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ছকপত্র-১</vt:lpstr>
      <vt:lpstr>ছকপত্র-২</vt:lpstr>
      <vt:lpstr>ছকপত্র-৩(ক)</vt:lpstr>
      <vt:lpstr>ছকপত্র-৩(খ)</vt:lpstr>
      <vt:lpstr>ছকপত্র-৪ ও ৫</vt:lpstr>
      <vt:lpstr>'ছকপত্র-১'!Print_Titles</vt:lpstr>
      <vt:lpstr>'ছকপত্র-২'!Print_Titles</vt:lpstr>
      <vt:lpstr>'ছকপত্র-৩(খ)'!Print_Titles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2024-06-18T19:40:37Z</cp:lastPrinted>
  <dcterms:created xsi:type="dcterms:W3CDTF">2024-06-18T16:04:37Z</dcterms:created>
  <dcterms:modified xsi:type="dcterms:W3CDTF">2025-06-15T04:46:38Z</dcterms:modified>
</cp:coreProperties>
</file>