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<sst xmlns="http://schemas.openxmlformats.org/spreadsheetml/2006/main" count="222" uniqueCount="86">
  <si>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</si>
  <si>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</si>
  <si>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</si>
  <si>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</si>
  <si>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</si>
  <si>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</si>
  <si>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</si>
  <si>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</si>
  <si>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</si>
  <si>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</si>
  <si>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</si>
  <si>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</si>
  <si>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</si>
  <si>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</si>
  <si>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</si>
  <si>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</si>
  <si>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</si>
  <si>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</si>
  <si>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</si>
  <si>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</si>
  <si>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</si>
  <si>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</si>
  <si>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</si>
  <si>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</si>
  <si>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</si>
  <si>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</si>
  <si>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</si>
  <si>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</si>
  <si>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</si>
  <si>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</si>
  <si>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</si>
  <si>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</si>
  <si>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</si>
  <si>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</si>
  <si>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</si>
  <si>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</si>
  <si>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</si>
  <si>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</si>
  <si>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</si>
  <si>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</si>
  <si>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</si>
  <si>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</si>
  <si>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</si>
  <si>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</si>
  <si>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</si>
  <si>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</si>
  <si>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</si>
  <si>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</si>
  <si>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</si>
  <si>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</si>
  <si>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</si>
  <si>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</si>
  <si>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</si>
  <si>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</si>
  <si>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</si>
  <si>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</si>
  <si>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</si>
  <si>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</si>
  <si>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</si>
  <si>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</si>
  <si>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</si>
  <si>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</si>
  <si>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</si>
  <si>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</si>
  <si>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</si>
  <si>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</si>
  <si>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</si>
  <si>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</si>
  <si>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</si>
  <si>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</si>
  <si>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মুগ ডাল,কাঁচামরিচ</t>
  </si>
  <si>
    <t>৪। কাঁচাপেঁপে</t>
  </si>
  <si>
    <t>আদা,পাম তেল,সয়াবিন তেল খোলা/প্যাকেট,চাল মাঝারি</t>
  </si>
  <si>
    <t>6। চাল মিনিকেট,নাজির</t>
  </si>
  <si>
    <t>গরুর মাংশ,চাল মোটা</t>
  </si>
  <si>
    <t>5। দেশী মুরগী,ব্রয়লার মুরগী,কক মুরগী</t>
  </si>
  <si>
    <t>18-07-2021</t>
  </si>
  <si>
    <t>মসুর ডাল,আটা প্যাকেট</t>
  </si>
  <si>
    <t>৩। দেশী/আমদানি পেঁয়াজ</t>
  </si>
  <si>
    <t>চিনি,পটল</t>
  </si>
  <si>
    <t>1। ফার্ম ডিম</t>
  </si>
  <si>
    <t>২। আলু, রসুন আমদানী</t>
  </si>
  <si>
    <t>তারিখঃ 23/08/2021 খ্রিঃ।</t>
  </si>
  <si>
    <t>স্মারক নম্বর:12.00.5500.700.16.002.18-726</t>
  </si>
  <si>
    <t>23-08-2021</t>
  </si>
  <si>
    <t>23-08-2020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</si>
</sst>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K10" sqref="K10:M1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83</v>
      </c>
      <c r="B6" s="72"/>
      <c r="C6" s="72"/>
      <c r="D6" s="72"/>
      <c r="E6" s="72"/>
      <c r="F6" s="72"/>
      <c r="H6" s="52"/>
      <c r="I6" s="36"/>
      <c r="J6" s="70" t="s">
        <v>82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65</v>
      </c>
    </row>
    <row r="10" spans="1:15" ht="14.25" customHeight="1">
      <c r="A10" s="73"/>
      <c r="B10" s="119"/>
      <c r="C10" s="73"/>
      <c r="D10" s="77" t="s">
        <v>84</v>
      </c>
      <c r="E10" s="78"/>
      <c r="F10" s="79"/>
      <c r="G10" s="80" t="s">
        <v>76</v>
      </c>
      <c r="H10" s="81"/>
      <c r="I10" s="82"/>
      <c r="J10" s="76"/>
      <c r="K10" s="83" t="s">
        <v>85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56</v>
      </c>
      <c r="E11" s="51" t="s">
        <v>10</v>
      </c>
      <c r="F11" s="34">
        <v>58</v>
      </c>
      <c r="G11" s="57">
        <v>56</v>
      </c>
      <c r="H11" s="51" t="s">
        <v>10</v>
      </c>
      <c r="I11" s="58">
        <v>60</v>
      </c>
      <c r="J11" s="39">
        <f t="shared" ref="J11:J12" si="0">((D11+F11)/2-(G11+I11)/2)/((G11+I11)/2)*100</f>
        <v>-1.7241379310344827</v>
      </c>
      <c r="K11" s="34">
        <v>58</v>
      </c>
      <c r="L11" s="51" t="s">
        <v>10</v>
      </c>
      <c r="M11" s="34">
        <v>60</v>
      </c>
      <c r="N11" s="38">
        <f t="shared" ref="N11:N12" si="1">((D11+F11)/2-(K11+M11)/2)/((K11+M11)/2)*100</f>
        <v>-3.3898305084745761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55</v>
      </c>
      <c r="H12" s="51" t="s">
        <v>10</v>
      </c>
      <c r="I12" s="58">
        <v>56</v>
      </c>
      <c r="J12" s="37">
        <f t="shared" si="0"/>
        <v>-1.8018018018018018</v>
      </c>
      <c r="K12" s="34">
        <v>54</v>
      </c>
      <c r="L12" s="51" t="s">
        <v>10</v>
      </c>
      <c r="M12" s="34">
        <v>56</v>
      </c>
      <c r="N12" s="37">
        <f t="shared" si="1"/>
        <v>-0.90909090909090906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51</v>
      </c>
      <c r="E13" s="51" t="s">
        <v>10</v>
      </c>
      <c r="F13" s="34">
        <v>53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1.9607843137254901</v>
      </c>
      <c r="K13" s="34">
        <v>45</v>
      </c>
      <c r="L13" s="51" t="s">
        <v>10</v>
      </c>
      <c r="M13" s="34">
        <v>47</v>
      </c>
      <c r="N13" s="37">
        <f t="shared" ref="N13:N45" si="3">((D13+F13)/2-(K13+M13)/2)/((K13+M13)/2)*100</f>
        <v>13.043478260869565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43</v>
      </c>
      <c r="E14" s="51" t="s">
        <v>10</v>
      </c>
      <c r="F14" s="34">
        <v>44</v>
      </c>
      <c r="G14" s="57">
        <v>42</v>
      </c>
      <c r="H14" s="51" t="s">
        <v>10</v>
      </c>
      <c r="I14" s="58">
        <v>43</v>
      </c>
      <c r="J14" s="37">
        <f t="shared" si="2"/>
        <v>2.3529411764705883</v>
      </c>
      <c r="K14" s="34">
        <v>41</v>
      </c>
      <c r="L14" s="51" t="s">
        <v>10</v>
      </c>
      <c r="M14" s="34">
        <v>43</v>
      </c>
      <c r="N14" s="37">
        <f t="shared" si="3"/>
        <v>3.5714285714285712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34</v>
      </c>
      <c r="E15" s="51" t="s">
        <v>10</v>
      </c>
      <c r="F15" s="34">
        <v>35</v>
      </c>
      <c r="G15" s="57">
        <v>33</v>
      </c>
      <c r="H15" s="51" t="s">
        <v>10</v>
      </c>
      <c r="I15" s="58">
        <v>34</v>
      </c>
      <c r="J15" s="37">
        <f t="shared" si="2"/>
        <v>2.9850746268656714</v>
      </c>
      <c r="K15" s="34">
        <v>32</v>
      </c>
      <c r="L15" s="51" t="s">
        <v>10</v>
      </c>
      <c r="M15" s="34">
        <v>33</v>
      </c>
      <c r="N15" s="37">
        <f t="shared" si="3"/>
        <v>6.1538461538461542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27</v>
      </c>
      <c r="E16" s="51" t="s">
        <v>10</v>
      </c>
      <c r="F16" s="34">
        <v>28</v>
      </c>
      <c r="G16" s="57">
        <v>27</v>
      </c>
      <c r="H16" s="51" t="s">
        <v>10</v>
      </c>
      <c r="I16" s="58">
        <v>28</v>
      </c>
      <c r="J16" s="37">
        <f t="shared" si="2"/>
        <v>0</v>
      </c>
      <c r="K16" s="34">
        <v>26</v>
      </c>
      <c r="L16" s="51" t="s">
        <v>10</v>
      </c>
      <c r="M16" s="34">
        <v>27</v>
      </c>
      <c r="N16" s="37">
        <f t="shared" si="3"/>
        <v>3.7735849056603774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105</v>
      </c>
      <c r="G17" s="57">
        <v>70</v>
      </c>
      <c r="H17" s="51" t="s">
        <v>10</v>
      </c>
      <c r="I17" s="58">
        <v>105</v>
      </c>
      <c r="J17" s="37">
        <f t="shared" si="2"/>
        <v>2.8571428571428572</v>
      </c>
      <c r="K17" s="34">
        <v>70</v>
      </c>
      <c r="L17" s="51" t="s">
        <v>10</v>
      </c>
      <c r="M17" s="34">
        <v>110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140</v>
      </c>
      <c r="G18" s="57">
        <v>125</v>
      </c>
      <c r="H18" s="59" t="s">
        <v>10</v>
      </c>
      <c r="I18" s="58">
        <v>140</v>
      </c>
      <c r="J18" s="37">
        <f t="shared" si="2"/>
        <v>3.7735849056603774</v>
      </c>
      <c r="K18" s="34">
        <v>100</v>
      </c>
      <c r="L18" s="51" t="s">
        <v>10</v>
      </c>
      <c r="M18" s="34">
        <v>110</v>
      </c>
      <c r="N18" s="37">
        <f t="shared" si="3"/>
        <v>30.952380952380953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67</v>
      </c>
      <c r="E19" s="51" t="s">
        <v>10</v>
      </c>
      <c r="F19" s="34">
        <v>70</v>
      </c>
      <c r="G19" s="57">
        <v>67</v>
      </c>
      <c r="H19" s="51" t="s">
        <v>10</v>
      </c>
      <c r="I19" s="58">
        <v>70</v>
      </c>
      <c r="J19" s="37">
        <f t="shared" si="2"/>
        <v>0</v>
      </c>
      <c r="K19" s="34">
        <v>70</v>
      </c>
      <c r="L19" s="51" t="s">
        <v>10</v>
      </c>
      <c r="M19" s="34">
        <v>71</v>
      </c>
      <c r="N19" s="37">
        <f t="shared" si="3"/>
        <v>-2.8368794326241136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130</v>
      </c>
      <c r="E20" s="51" t="s">
        <v>10</v>
      </c>
      <c r="F20" s="34">
        <v>138</v>
      </c>
      <c r="G20" s="57">
        <v>125</v>
      </c>
      <c r="H20" s="51" t="s">
        <v>10</v>
      </c>
      <c r="I20" s="58">
        <v>130</v>
      </c>
      <c r="J20" s="37">
        <f t="shared" si="2"/>
        <v>5.0980392156862742</v>
      </c>
      <c r="K20" s="34">
        <v>85</v>
      </c>
      <c r="L20" s="51" t="s">
        <v>10</v>
      </c>
      <c r="M20" s="34">
        <v>95</v>
      </c>
      <c r="N20" s="37">
        <f t="shared" si="3"/>
        <v>48.888888888888886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120</v>
      </c>
      <c r="E21" s="51">
        <f>-F19</f>
        <v>-70</v>
      </c>
      <c r="F21" s="34">
        <v>128</v>
      </c>
      <c r="G21" s="57">
        <v>113</v>
      </c>
      <c r="H21" s="51" t="s">
        <v>10</v>
      </c>
      <c r="I21" s="58">
        <v>115</v>
      </c>
      <c r="J21" s="37">
        <f t="shared" si="2"/>
        <v>8.7719298245614024</v>
      </c>
      <c r="K21" s="34">
        <v>74</v>
      </c>
      <c r="L21" s="51" t="s">
        <v>10</v>
      </c>
      <c r="M21" s="34">
        <v>78</v>
      </c>
      <c r="N21" s="37">
        <f t="shared" si="3"/>
        <v>63.157894736842103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2.2066870170251249</v>
      </c>
      <c r="K22" s="34">
        <v>475</v>
      </c>
      <c r="L22" s="51" t="s">
        <v>10</v>
      </c>
      <c r="M22" s="34">
        <v>485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40</v>
      </c>
      <c r="E23" s="51" t="s">
        <v>10</v>
      </c>
      <c r="F23" s="34">
        <v>42</v>
      </c>
      <c r="G23" s="57">
        <v>44</v>
      </c>
      <c r="H23" s="51" t="s">
        <v>10</v>
      </c>
      <c r="I23" s="58">
        <v>46</v>
      </c>
      <c r="J23" s="37">
        <f t="shared" si="2"/>
        <v>-8.8888888888888893</v>
      </c>
      <c r="K23" s="34">
        <v>36</v>
      </c>
      <c r="L23" s="51" t="s">
        <v>10</v>
      </c>
      <c r="M23" s="34">
        <v>40</v>
      </c>
      <c r="N23" s="37">
        <f t="shared" si="3"/>
        <v>7.8947368421052628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36</v>
      </c>
      <c r="E24" s="51">
        <v>0</v>
      </c>
      <c r="F24" s="34">
        <v>38</v>
      </c>
      <c r="G24" s="57">
        <v>38</v>
      </c>
      <c r="H24" s="51" t="s">
        <v>10</v>
      </c>
      <c r="I24" s="58">
        <v>42</v>
      </c>
      <c r="J24" s="37">
        <f t="shared" si="2"/>
        <v>-7.5</v>
      </c>
      <c r="K24" s="34">
        <v>24</v>
      </c>
      <c r="L24" s="51" t="s">
        <v>10</v>
      </c>
      <c r="M24" s="34">
        <v>28</v>
      </c>
      <c r="N24" s="37">
        <f t="shared" si="3"/>
        <v>42.307692307692307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60</v>
      </c>
      <c r="E25" s="51" t="s">
        <v>10</v>
      </c>
      <c r="F25" s="34">
        <v>65</v>
      </c>
      <c r="G25" s="57">
        <v>60</v>
      </c>
      <c r="H25" s="51" t="s">
        <v>10</v>
      </c>
      <c r="I25" s="58">
        <v>65</v>
      </c>
      <c r="J25" s="37">
        <f t="shared" si="2"/>
        <v>0</v>
      </c>
      <c r="K25" s="34">
        <v>90</v>
      </c>
      <c r="L25" s="51" t="s">
        <v>10</v>
      </c>
      <c r="M25" s="34">
        <v>100</v>
      </c>
      <c r="N25" s="37">
        <f t="shared" si="3"/>
        <v>-34.210526315789473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105</v>
      </c>
      <c r="G26" s="57">
        <v>100</v>
      </c>
      <c r="H26" s="51" t="s">
        <v>10</v>
      </c>
      <c r="I26" s="58">
        <v>110</v>
      </c>
      <c r="J26" s="37">
        <f t="shared" si="2"/>
        <v>-2.3809523809523809</v>
      </c>
      <c r="K26" s="34">
        <v>95</v>
      </c>
      <c r="L26" s="51" t="s">
        <v>10</v>
      </c>
      <c r="M26" s="34">
        <v>105</v>
      </c>
      <c r="N26" s="37">
        <f t="shared" si="3"/>
        <v>2.5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80</v>
      </c>
      <c r="H27" s="51" t="s">
        <v>10</v>
      </c>
      <c r="I27" s="58">
        <v>85</v>
      </c>
      <c r="J27" s="37">
        <f t="shared" si="2"/>
        <v>18.181818181818183</v>
      </c>
      <c r="K27" s="34">
        <v>165</v>
      </c>
      <c r="L27" s="51" t="s">
        <v>10</v>
      </c>
      <c r="M27" s="34">
        <v>175</v>
      </c>
      <c r="N27" s="37">
        <f t="shared" si="3"/>
        <v>-42.647058823529413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16</v>
      </c>
      <c r="E28" s="51" t="s">
        <v>10</v>
      </c>
      <c r="F28" s="34">
        <v>18</v>
      </c>
      <c r="G28" s="57">
        <v>18</v>
      </c>
      <c r="H28" s="51" t="s">
        <v>10</v>
      </c>
      <c r="I28" s="58">
        <v>20</v>
      </c>
      <c r="J28" s="37">
        <f t="shared" si="2"/>
        <v>-10.526315789473683</v>
      </c>
      <c r="K28" s="34">
        <v>28</v>
      </c>
      <c r="L28" s="51" t="s">
        <v>10</v>
      </c>
      <c r="M28" s="34">
        <v>32</v>
      </c>
      <c r="N28" s="37">
        <f t="shared" si="3"/>
        <v>-43.333333333333336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18</v>
      </c>
      <c r="E29" s="51" t="s">
        <v>10</v>
      </c>
      <c r="F29" s="34">
        <v>30</v>
      </c>
      <c r="G29" s="57">
        <v>18</v>
      </c>
      <c r="H29" s="51" t="s">
        <v>10</v>
      </c>
      <c r="I29" s="58">
        <v>30</v>
      </c>
      <c r="J29" s="37">
        <f t="shared" si="2"/>
        <v>0</v>
      </c>
      <c r="K29" s="34">
        <v>40</v>
      </c>
      <c r="L29" s="51" t="s">
        <v>10</v>
      </c>
      <c r="M29" s="34">
        <v>41</v>
      </c>
      <c r="N29" s="37">
        <f t="shared" si="3"/>
        <v>-40.74074074074074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14</v>
      </c>
      <c r="E30" s="51" t="s">
        <v>10</v>
      </c>
      <c r="F30" s="34">
        <v>15</v>
      </c>
      <c r="G30" s="57">
        <v>30</v>
      </c>
      <c r="H30" s="51" t="s">
        <v>10</v>
      </c>
      <c r="I30" s="58">
        <v>35</v>
      </c>
      <c r="J30" s="37">
        <f t="shared" si="2"/>
        <v>-55.384615384615387</v>
      </c>
      <c r="K30" s="34">
        <v>28</v>
      </c>
      <c r="L30" s="51" t="s">
        <v>10</v>
      </c>
      <c r="M30" s="34">
        <v>32</v>
      </c>
      <c r="N30" s="37">
        <f t="shared" si="3"/>
        <v>-51.666666666666671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14</v>
      </c>
      <c r="E31" s="51" t="s">
        <v>10</v>
      </c>
      <c r="F31" s="34">
        <v>16</v>
      </c>
      <c r="G31" s="57">
        <v>12</v>
      </c>
      <c r="H31" s="51" t="s">
        <v>10</v>
      </c>
      <c r="I31" s="58">
        <v>15</v>
      </c>
      <c r="J31" s="37">
        <f t="shared" si="2"/>
        <v>11.111111111111111</v>
      </c>
      <c r="K31" s="34">
        <v>20</v>
      </c>
      <c r="L31" s="51" t="s">
        <v>10</v>
      </c>
      <c r="M31" s="34">
        <v>25</v>
      </c>
      <c r="N31" s="37">
        <f t="shared" si="3"/>
        <v>-33.333333333333329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24</v>
      </c>
      <c r="E32" s="51" t="s">
        <v>10</v>
      </c>
      <c r="F32" s="34">
        <v>26</v>
      </c>
      <c r="G32" s="57">
        <v>22</v>
      </c>
      <c r="H32" s="51" t="s">
        <v>10</v>
      </c>
      <c r="I32" s="58">
        <v>25</v>
      </c>
      <c r="J32" s="37">
        <f t="shared" si="2"/>
        <v>6.3829787234042552</v>
      </c>
      <c r="K32" s="34">
        <v>38</v>
      </c>
      <c r="L32" s="51" t="s">
        <v>10</v>
      </c>
      <c r="M32" s="34">
        <v>42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95</v>
      </c>
      <c r="E33" s="51" t="s">
        <v>10</v>
      </c>
      <c r="F33" s="34">
        <v>100</v>
      </c>
      <c r="G33" s="57">
        <v>25</v>
      </c>
      <c r="H33" s="51" t="s">
        <v>10</v>
      </c>
      <c r="I33" s="58">
        <v>30</v>
      </c>
      <c r="J33" s="37">
        <f t="shared" si="2"/>
        <v>254.54545454545453</v>
      </c>
      <c r="K33" s="34">
        <v>185</v>
      </c>
      <c r="L33" s="51" t="s">
        <v>10</v>
      </c>
      <c r="M33" s="34">
        <v>195</v>
      </c>
      <c r="N33" s="37">
        <f t="shared" si="3"/>
        <v>-48.684210526315788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280</v>
      </c>
      <c r="H34" s="51" t="s">
        <v>10</v>
      </c>
      <c r="I34" s="58">
        <v>300</v>
      </c>
      <c r="J34" s="37">
        <f t="shared" si="2"/>
        <v>0</v>
      </c>
      <c r="K34" s="34">
        <v>255</v>
      </c>
      <c r="L34" s="51" t="s">
        <v>10</v>
      </c>
      <c r="M34" s="34">
        <v>265</v>
      </c>
      <c r="N34" s="37">
        <f t="shared" si="3"/>
        <v>11.538461538461538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220</v>
      </c>
      <c r="H35" s="51" t="s">
        <v>10</v>
      </c>
      <c r="I35" s="58">
        <v>250</v>
      </c>
      <c r="J35" s="37">
        <f t="shared" si="2"/>
        <v>0</v>
      </c>
      <c r="K35" s="34">
        <v>255</v>
      </c>
      <c r="L35" s="51" t="s">
        <v>10</v>
      </c>
      <c r="M35" s="34">
        <v>265</v>
      </c>
      <c r="N35" s="37">
        <f t="shared" si="3"/>
        <v>-9.6153846153846168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650</v>
      </c>
      <c r="L36" s="51" t="s">
        <v>10</v>
      </c>
      <c r="M36" s="34">
        <v>750</v>
      </c>
      <c r="N36" s="37">
        <f t="shared" si="3"/>
        <v>7.1428571428571423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100</v>
      </c>
      <c r="H37" s="51" t="s">
        <v>10</v>
      </c>
      <c r="I37" s="58">
        <v>150</v>
      </c>
      <c r="J37" s="37">
        <f t="shared" si="2"/>
        <v>0</v>
      </c>
      <c r="K37" s="34">
        <v>140</v>
      </c>
      <c r="L37" s="51" t="s">
        <v>10</v>
      </c>
      <c r="M37" s="34">
        <v>160</v>
      </c>
      <c r="N37" s="37">
        <f t="shared" si="3"/>
        <v>-16.666666666666664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530</v>
      </c>
      <c r="H38" s="51" t="s">
        <v>10</v>
      </c>
      <c r="I38" s="58">
        <v>550</v>
      </c>
      <c r="J38" s="37">
        <f t="shared" ref="J38" si="4">((D38+F38)/2-(G38+I38)/2)/((G38+I38)/2)*100</f>
        <v>0.92592592592592582</v>
      </c>
      <c r="K38" s="34">
        <v>545</v>
      </c>
      <c r="L38" s="51" t="s">
        <v>10</v>
      </c>
      <c r="M38" s="34">
        <v>555</v>
      </c>
      <c r="N38" s="37">
        <f t="shared" ref="N38" si="5">((D38+F38)/2-(K38+M38)/2)/((K38+M38)/2)*100</f>
        <v>-0.90909090909090906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390</v>
      </c>
      <c r="H39" s="51" t="s">
        <v>10</v>
      </c>
      <c r="I39" s="58">
        <v>400</v>
      </c>
      <c r="J39" s="37">
        <f t="shared" si="2"/>
        <v>-1.2658227848101267</v>
      </c>
      <c r="K39" s="34">
        <v>425</v>
      </c>
      <c r="L39" s="51" t="s">
        <v>10</v>
      </c>
      <c r="M39" s="34">
        <v>435</v>
      </c>
      <c r="N39" s="37">
        <f t="shared" si="3"/>
        <v>-9.3023255813953494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280</v>
      </c>
      <c r="E40" s="51">
        <v>320</v>
      </c>
      <c r="F40" s="34">
        <v>300</v>
      </c>
      <c r="G40" s="57">
        <v>320</v>
      </c>
      <c r="H40" s="51" t="s">
        <v>10</v>
      </c>
      <c r="I40" s="58">
        <v>330</v>
      </c>
      <c r="J40" s="37">
        <f t="shared" si="2"/>
        <v>-10.76923076923077</v>
      </c>
      <c r="K40" s="34">
        <v>265</v>
      </c>
      <c r="L40" s="51" t="s">
        <v>10</v>
      </c>
      <c r="M40" s="34">
        <v>275</v>
      </c>
      <c r="N40" s="37">
        <f t="shared" si="3"/>
        <v>7.4074074074074066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145</v>
      </c>
      <c r="H41" s="51" t="s">
        <v>10</v>
      </c>
      <c r="I41" s="58">
        <v>150</v>
      </c>
      <c r="J41" s="37">
        <f t="shared" si="2"/>
        <v>-3.3898305084745761</v>
      </c>
      <c r="K41" s="34">
        <v>105</v>
      </c>
      <c r="L41" s="51" t="s">
        <v>10</v>
      </c>
      <c r="M41" s="34">
        <v>115</v>
      </c>
      <c r="N41" s="37">
        <f t="shared" si="3"/>
        <v>29.545454545454547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33</v>
      </c>
      <c r="L42" s="51" t="s">
        <v>10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30</v>
      </c>
      <c r="E43" s="51" t="s">
        <v>10</v>
      </c>
      <c r="F43" s="34">
        <v>32</v>
      </c>
      <c r="G43" s="57">
        <v>32</v>
      </c>
      <c r="H43" s="51" t="s">
        <v>10</v>
      </c>
      <c r="I43" s="58">
        <v>34</v>
      </c>
      <c r="J43" s="37">
        <f t="shared" si="2"/>
        <v>-6.0606060606060606</v>
      </c>
      <c r="K43" s="34">
        <v>33</v>
      </c>
      <c r="L43" s="51" t="s">
        <v>10</v>
      </c>
      <c r="M43" s="34">
        <v>34</v>
      </c>
      <c r="N43" s="37">
        <f t="shared" si="3"/>
        <v>-7.4626865671641784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77</v>
      </c>
      <c r="E44" s="51" t="s">
        <v>10</v>
      </c>
      <c r="F44" s="34">
        <v>80</v>
      </c>
      <c r="G44" s="57">
        <v>68</v>
      </c>
      <c r="H44" s="51" t="s">
        <v>10</v>
      </c>
      <c r="I44" s="58">
        <v>70</v>
      </c>
      <c r="J44" s="37">
        <f t="shared" si="2"/>
        <v>13.768115942028986</v>
      </c>
      <c r="K44" s="34">
        <v>58</v>
      </c>
      <c r="L44" s="51" t="s">
        <v>10</v>
      </c>
      <c r="M44" s="34">
        <v>62</v>
      </c>
      <c r="N44" s="37">
        <f t="shared" si="3"/>
        <v>30.833333333333336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30</v>
      </c>
      <c r="L45" s="51" t="s">
        <v>10</v>
      </c>
      <c r="M45" s="34">
        <v>34</v>
      </c>
      <c r="N45" s="37">
        <f t="shared" si="3"/>
        <v>-6.25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575</v>
      </c>
      <c r="L46" s="51" t="s">
        <v>10</v>
      </c>
      <c r="M46" s="34">
        <v>585</v>
      </c>
      <c r="N46" s="37">
        <f t="shared" ref="N46" si="6">((D46+F46)/2-(K46+M46)/2)/((K46+M46)/2)*100</f>
        <v>-44.827586206896555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80</v>
      </c>
      <c r="B54" s="123"/>
      <c r="C54" s="107"/>
      <c r="D54" s="108"/>
      <c r="E54" s="108"/>
      <c r="F54" s="109"/>
      <c r="G54" s="120" t="s">
        <v>70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81</v>
      </c>
      <c r="B55" s="106"/>
      <c r="C55" s="107"/>
      <c r="D55" s="108"/>
      <c r="E55" s="108"/>
      <c r="F55" s="109"/>
      <c r="G55" s="120" t="s">
        <v>77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78</v>
      </c>
      <c r="B56" s="106"/>
      <c r="C56" s="107"/>
      <c r="D56" s="108"/>
      <c r="E56" s="108"/>
      <c r="F56" s="109"/>
      <c r="G56" s="120" t="s">
        <v>79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71</v>
      </c>
      <c r="B57" s="106"/>
      <c r="C57" s="107"/>
      <c r="D57" s="108"/>
      <c r="E57" s="108"/>
      <c r="F57" s="109"/>
      <c r="G57" s="110" t="s">
        <v>55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75</v>
      </c>
      <c r="B58" s="104"/>
      <c r="C58" s="86"/>
      <c r="D58" s="87"/>
      <c r="E58" s="87"/>
      <c r="F58" s="88"/>
      <c r="G58" s="113" t="s">
        <v>74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73</v>
      </c>
      <c r="B59" s="104"/>
      <c r="C59" s="86"/>
      <c r="D59" s="87"/>
      <c r="E59" s="87"/>
      <c r="F59" s="88"/>
      <c r="G59" s="86" t="s">
        <v>72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58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2021-08-17T05:26:44Z</cp:lastPrinted>
  <dcterms:created xsi:type="dcterms:W3CDTF">2020-07-12T06:32:53Z</dcterms:created>
  <dcterms:modified xsi:type="dcterms:W3CDTF">2021-08-23T07:13:03Z</dcterms:modified>
</cp:coreProperties>
</file>