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<sst xmlns="http://schemas.openxmlformats.org/spreadsheetml/2006/main" count="205" uniqueCount="86">
  <si>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</si>
  <si>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</si>
  <si>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</si>
  <si>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</si>
  <si>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</si>
  <si>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</si>
  <si>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</si>
  <si>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</si>
  <si>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</si>
  <si>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</si>
  <si>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</si>
  <si>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</si>
  <si>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</si>
  <si>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</si>
  <si>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</si>
  <si>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</si>
  <si>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</si>
  <si>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</si>
  <si>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</si>
  <si>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</si>
  <si>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</si>
  <si>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</si>
  <si>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</si>
  <si>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</si>
  <si>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</si>
  <si>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</si>
  <si>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</si>
  <si>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</si>
  <si>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</si>
  <si>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</si>
  <si>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</si>
  <si>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</si>
  <si>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</si>
  <si>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</si>
  <si>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</si>
  <si>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</si>
  <si>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</si>
  <si>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</si>
  <si>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</si>
  <si>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</si>
  <si>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</si>
  <si>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</si>
  <si>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</si>
  <si>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</si>
  <si>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</si>
  <si>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</si>
  <si>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</si>
  <si>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</si>
  <si>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</si>
  <si>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</si>
  <si>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</si>
  <si>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</si>
  <si>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</si>
  <si>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</si>
  <si>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</si>
  <si>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</si>
  <si>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</si>
  <si>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</si>
  <si>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</si>
  <si>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</si>
  <si>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</si>
  <si>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</si>
  <si>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</si>
  <si>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</si>
  <si>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</si>
  <si>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</si>
  <si>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</si>
  <si>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</si>
  <si>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</si>
  <si>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</si>
  <si>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৫.ডিম ফার্ম</t>
  </si>
  <si>
    <t>উপপরিচালকের কার্যালয়</t>
  </si>
  <si>
    <t>উপপরিচালক(দায়িত্ব প্রাপ্ত)</t>
  </si>
  <si>
    <t>৪.পাংগাস মাছ</t>
  </si>
  <si>
    <t>৫. চিনি(খোলা)</t>
  </si>
  <si>
    <t>২.সয়াবিন তেল-(খোলা), পাম তেল- (খোলা)</t>
  </si>
  <si>
    <t>৩. কাঁচাপেপে</t>
  </si>
  <si>
    <t>৩.  বেগুন, আলু, কাঁচামরিচ</t>
  </si>
  <si>
    <t>৪.,মোরগ-মুরগি (কক/সোনালী)জ্যান্ত, মুরগি (ব্রয়লার) জ্যান্ত</t>
  </si>
  <si>
    <t>১.আটা- (প্যাকেট,খোলা), ছোলা</t>
  </si>
  <si>
    <t>তারিখঃ ০৬/১২/২০২২ খ্রিঃ।</t>
  </si>
  <si>
    <t>০৬/১২/২০২২</t>
  </si>
  <si>
    <t>০৬/১১/২০২২</t>
  </si>
  <si>
    <t>০৬/১২/২০২১</t>
  </si>
  <si>
    <t xml:space="preserve">      স্মারক নং: ১২.০২.২০০০.৩০০.১৬.০৪৬.২১.১৪২২</t>
  </si>
  <si>
    <t>২.পিঁয়াজ (আমদানীকৃত), রসুন (দেশী,আমদানী), আদা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</si>
</sst>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71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53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7" t="s">
        <v>48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84</v>
      </c>
      <c r="B6" s="77"/>
      <c r="C6" s="77"/>
      <c r="D6" s="77"/>
      <c r="E6" s="77"/>
      <c r="F6" s="77"/>
      <c r="G6" s="42"/>
      <c r="H6" s="43"/>
      <c r="I6" s="44"/>
      <c r="J6" s="74" t="s">
        <v>80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81</v>
      </c>
      <c r="E10" s="83"/>
      <c r="F10" s="84"/>
      <c r="G10" s="85" t="s">
        <v>82</v>
      </c>
      <c r="H10" s="86"/>
      <c r="I10" s="87"/>
      <c r="J10" s="81"/>
      <c r="K10" s="88" t="s">
        <v>83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60</v>
      </c>
      <c r="L11" s="54" t="s">
        <v>10</v>
      </c>
      <c r="M11" s="53">
        <v>68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65</v>
      </c>
      <c r="N12" s="57">
        <f t="shared" ref="N12" si="1">((D12+F12)/2-(K12+M12)/2)/((K12+M12)/2)*100</f>
        <v>23.076923076923077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50</v>
      </c>
      <c r="L13" s="54" t="s">
        <v>10</v>
      </c>
      <c r="M13" s="53">
        <v>52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73</v>
      </c>
      <c r="E15" s="54" t="s">
        <v>10</v>
      </c>
      <c r="F15" s="53">
        <v>75</v>
      </c>
      <c r="G15" s="55">
        <v>62</v>
      </c>
      <c r="H15" s="54" t="s">
        <v>10</v>
      </c>
      <c r="I15" s="56">
        <v>64</v>
      </c>
      <c r="J15" s="57">
        <f t="shared" si="2"/>
        <v>17.460317460317459</v>
      </c>
      <c r="K15" s="53">
        <v>44</v>
      </c>
      <c r="L15" s="54" t="s">
        <v>10</v>
      </c>
      <c r="M15" s="53">
        <v>45</v>
      </c>
      <c r="N15" s="57">
        <f t="shared" si="3"/>
        <v>66.292134831460672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65</v>
      </c>
      <c r="E16" s="54" t="s">
        <v>10</v>
      </c>
      <c r="F16" s="53">
        <v>66</v>
      </c>
      <c r="G16" s="55">
        <v>59</v>
      </c>
      <c r="H16" s="54"/>
      <c r="I16" s="56">
        <v>60</v>
      </c>
      <c r="J16" s="57">
        <f t="shared" si="2"/>
        <v>10.084033613445378</v>
      </c>
      <c r="K16" s="53">
        <v>35</v>
      </c>
      <c r="L16" s="54">
        <v>31</v>
      </c>
      <c r="M16" s="53">
        <v>38</v>
      </c>
      <c r="N16" s="57">
        <f t="shared" si="3"/>
        <v>79.452054794520549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75</v>
      </c>
      <c r="H19" s="54" t="s">
        <v>10</v>
      </c>
      <c r="I19" s="56">
        <v>80</v>
      </c>
      <c r="J19" s="57">
        <f t="shared" si="2"/>
        <v>10.32258064516129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176</v>
      </c>
      <c r="E20" s="54"/>
      <c r="F20" s="53">
        <v>178</v>
      </c>
      <c r="G20" s="55">
        <v>174</v>
      </c>
      <c r="H20" s="54" t="s">
        <v>10</v>
      </c>
      <c r="I20" s="56">
        <v>175</v>
      </c>
      <c r="J20" s="57">
        <f t="shared" si="2"/>
        <v>1.4326647564469914</v>
      </c>
      <c r="K20" s="53">
        <v>145</v>
      </c>
      <c r="L20" s="54" t="s">
        <v>10</v>
      </c>
      <c r="M20" s="53">
        <v>148</v>
      </c>
      <c r="N20" s="57">
        <f t="shared" si="3"/>
        <v>20.819112627986346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132</v>
      </c>
      <c r="G21" s="55">
        <v>125</v>
      </c>
      <c r="H21" s="54" t="s">
        <v>10</v>
      </c>
      <c r="I21" s="56">
        <v>130</v>
      </c>
      <c r="J21" s="57">
        <f t="shared" si="2"/>
        <v>0.78431372549019607</v>
      </c>
      <c r="K21" s="53">
        <v>130</v>
      </c>
      <c r="L21" s="54" t="s">
        <v>10</v>
      </c>
      <c r="M21" s="53">
        <v>135</v>
      </c>
      <c r="N21" s="57">
        <f t="shared" si="3"/>
        <v>-3.0188679245283021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-3.3149171270718232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0</v>
      </c>
      <c r="E23" s="54" t="s">
        <v>10</v>
      </c>
      <c r="F23" s="53">
        <v>0</v>
      </c>
      <c r="G23" s="55">
        <v>46</v>
      </c>
      <c r="H23" s="54" t="s">
        <v>10</v>
      </c>
      <c r="I23" s="56">
        <v>48</v>
      </c>
      <c r="J23" s="57">
        <f t="shared" si="2"/>
        <v>-100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36</v>
      </c>
      <c r="G24" s="55">
        <v>45</v>
      </c>
      <c r="H24" s="54" t="s">
        <v>10</v>
      </c>
      <c r="I24" s="56">
        <v>48</v>
      </c>
      <c r="J24" s="57">
        <f t="shared" si="2"/>
        <v>-26.881720430107524</v>
      </c>
      <c r="K24" s="53">
        <v>33</v>
      </c>
      <c r="L24" s="54">
        <v>70</v>
      </c>
      <c r="M24" s="53">
        <v>40</v>
      </c>
      <c r="N24" s="57">
        <f t="shared" si="3"/>
        <v>-6.8493150684931505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65</v>
      </c>
      <c r="H25" s="54" t="s">
        <v>10</v>
      </c>
      <c r="I25" s="56">
        <v>80</v>
      </c>
      <c r="J25" s="57">
        <f t="shared" si="2"/>
        <v>-13.793103448275861</v>
      </c>
      <c r="K25" s="53">
        <v>45</v>
      </c>
      <c r="L25" s="54" t="s">
        <v>10</v>
      </c>
      <c r="M25" s="53">
        <v>50</v>
      </c>
      <c r="N25" s="57">
        <f t="shared" si="3"/>
        <v>31.578947368421051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105</v>
      </c>
      <c r="E26" s="54" t="s">
        <v>10</v>
      </c>
      <c r="F26" s="53">
        <v>110</v>
      </c>
      <c r="G26" s="55">
        <v>120</v>
      </c>
      <c r="H26" s="54"/>
      <c r="I26" s="56">
        <v>125</v>
      </c>
      <c r="J26" s="57">
        <f t="shared" si="2"/>
        <v>-12.244897959183673</v>
      </c>
      <c r="K26" s="53">
        <v>130</v>
      </c>
      <c r="L26" s="54" t="s">
        <v>10</v>
      </c>
      <c r="M26" s="53">
        <v>135</v>
      </c>
      <c r="N26" s="57">
        <f t="shared" si="3"/>
        <v>-18.867924528301888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160</v>
      </c>
      <c r="E27" s="54" t="s">
        <v>10</v>
      </c>
      <c r="F27" s="53">
        <v>165</v>
      </c>
      <c r="G27" s="55">
        <v>160</v>
      </c>
      <c r="H27" s="54" t="s">
        <v>10</v>
      </c>
      <c r="I27" s="56">
        <v>180</v>
      </c>
      <c r="J27" s="57">
        <f t="shared" si="2"/>
        <v>-4.4117647058823533</v>
      </c>
      <c r="K27" s="53">
        <v>90</v>
      </c>
      <c r="L27" s="54" t="s">
        <v>10</v>
      </c>
      <c r="M27" s="53">
        <v>100</v>
      </c>
      <c r="N27" s="57">
        <f t="shared" si="3"/>
        <v>71.05263157894737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22</v>
      </c>
      <c r="G28" s="55">
        <v>25</v>
      </c>
      <c r="H28" s="54">
        <f>-P19</f>
        <v>0</v>
      </c>
      <c r="I28" s="56">
        <v>26</v>
      </c>
      <c r="J28" s="57">
        <f t="shared" si="2"/>
        <v>-17.647058823529413</v>
      </c>
      <c r="K28" s="53">
        <v>19</v>
      </c>
      <c r="L28" s="54" t="s">
        <v>10</v>
      </c>
      <c r="M28" s="53">
        <v>20</v>
      </c>
      <c r="N28" s="57">
        <f t="shared" si="3"/>
        <v>7.6923076923076925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50</v>
      </c>
      <c r="H29" s="54"/>
      <c r="I29" s="56">
        <v>60</v>
      </c>
      <c r="J29" s="57">
        <f t="shared" si="2"/>
        <v>-22.727272727272727</v>
      </c>
      <c r="K29" s="53">
        <v>40</v>
      </c>
      <c r="L29" s="54">
        <v>40</v>
      </c>
      <c r="M29" s="53">
        <v>50</v>
      </c>
      <c r="N29" s="57">
        <f t="shared" si="3"/>
        <v>-5.5555555555555554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34</v>
      </c>
      <c r="G30" s="55">
        <v>20</v>
      </c>
      <c r="H30" s="54"/>
      <c r="I30" s="56">
        <v>25</v>
      </c>
      <c r="J30" s="57">
        <f t="shared" si="2"/>
        <v>42.222222222222221</v>
      </c>
      <c r="K30" s="53">
        <v>25</v>
      </c>
      <c r="L30" s="54" t="s">
        <v>10</v>
      </c>
      <c r="M30" s="53">
        <v>30</v>
      </c>
      <c r="N30" s="57">
        <f t="shared" si="3"/>
        <v>16.363636363636363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26</v>
      </c>
      <c r="L31" s="54" t="s">
        <v>10</v>
      </c>
      <c r="M31" s="53">
        <v>28</v>
      </c>
      <c r="N31" s="57">
        <f t="shared" si="3"/>
        <v>38.888888888888893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45</v>
      </c>
      <c r="E32" s="54" t="s">
        <v>10</v>
      </c>
      <c r="F32" s="53">
        <v>50</v>
      </c>
      <c r="G32" s="55">
        <v>45</v>
      </c>
      <c r="H32" s="62" t="s">
        <v>10</v>
      </c>
      <c r="I32" s="56">
        <v>50</v>
      </c>
      <c r="J32" s="57">
        <f t="shared" si="2"/>
        <v>0</v>
      </c>
      <c r="K32" s="53">
        <v>40</v>
      </c>
      <c r="L32" s="54" t="s">
        <v>10</v>
      </c>
      <c r="M32" s="53">
        <v>45</v>
      </c>
      <c r="N32" s="57">
        <f t="shared" si="3"/>
        <v>11.76470588235294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</v>
      </c>
      <c r="E33" s="54" t="s">
        <v>10</v>
      </c>
      <c r="F33" s="53">
        <v>35</v>
      </c>
      <c r="G33" s="55">
        <v>50</v>
      </c>
      <c r="H33" s="54" t="s">
        <v>10</v>
      </c>
      <c r="I33" s="56">
        <v>60</v>
      </c>
      <c r="J33" s="57">
        <f t="shared" si="2"/>
        <v>-40.909090909090914</v>
      </c>
      <c r="K33" s="53">
        <v>35</v>
      </c>
      <c r="L33" s="54" t="s">
        <v>10</v>
      </c>
      <c r="M33" s="53">
        <v>40</v>
      </c>
      <c r="N33" s="57">
        <f t="shared" si="3"/>
        <v>-13.333333333333334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250</v>
      </c>
      <c r="L34" s="54" t="s">
        <v>10</v>
      </c>
      <c r="M34" s="53">
        <v>270</v>
      </c>
      <c r="N34" s="57">
        <f t="shared" si="3"/>
        <v>11.538461538461538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250</v>
      </c>
      <c r="L35" s="54" t="s">
        <v>10</v>
      </c>
      <c r="M35" s="53">
        <v>300</v>
      </c>
      <c r="N35" s="57">
        <f t="shared" si="3"/>
        <v>1.8181818181818181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0</v>
      </c>
      <c r="H36" s="54" t="s">
        <v>10</v>
      </c>
      <c r="I36" s="56">
        <v>0</v>
      </c>
      <c r="J36" s="57" t="e">
        <f>((D36+F36)/2-(G36+N36I36)/2)/((G36+I36)/2)*100</f>
        <v>#NAME?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430</v>
      </c>
      <c r="L39" s="54" t="s">
        <v>10</v>
      </c>
      <c r="M39" s="53">
        <v>440</v>
      </c>
      <c r="N39" s="57">
        <f t="shared" si="5"/>
        <v>11.494252873563218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245</v>
      </c>
      <c r="E40" s="54" t="s">
        <v>10</v>
      </c>
      <c r="F40" s="53">
        <v>255</v>
      </c>
      <c r="G40" s="55">
        <v>310</v>
      </c>
      <c r="H40" s="54" t="s">
        <v>10</v>
      </c>
      <c r="I40" s="56">
        <v>320</v>
      </c>
      <c r="J40" s="57">
        <f t="shared" si="2"/>
        <v>-20.634920634920633</v>
      </c>
      <c r="K40" s="53">
        <v>260</v>
      </c>
      <c r="L40" s="54" t="s">
        <v>10</v>
      </c>
      <c r="M40" s="53">
        <v>270</v>
      </c>
      <c r="N40" s="57">
        <f t="shared" si="3"/>
        <v>-5.6603773584905666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150</v>
      </c>
      <c r="E41" s="54" t="s">
        <v>10</v>
      </c>
      <c r="F41" s="53">
        <v>155</v>
      </c>
      <c r="G41" s="55">
        <v>170</v>
      </c>
      <c r="H41" s="54">
        <v>135</v>
      </c>
      <c r="I41" s="56">
        <v>175</v>
      </c>
      <c r="J41" s="57">
        <f t="shared" si="2"/>
        <v>-11.594202898550725</v>
      </c>
      <c r="K41" s="53">
        <v>145</v>
      </c>
      <c r="L41" s="54">
        <v>120</v>
      </c>
      <c r="M41" s="53">
        <v>150</v>
      </c>
      <c r="N41" s="57">
        <f t="shared" si="3"/>
        <v>3.3898305084745761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35</v>
      </c>
      <c r="E43" s="54" t="s">
        <v>10</v>
      </c>
      <c r="F43" s="53">
        <v>37</v>
      </c>
      <c r="G43" s="55">
        <v>48</v>
      </c>
      <c r="H43" s="54"/>
      <c r="I43" s="56">
        <v>49</v>
      </c>
      <c r="J43" s="57">
        <f t="shared" si="2"/>
        <v>-25.773195876288657</v>
      </c>
      <c r="K43" s="53">
        <v>32</v>
      </c>
      <c r="L43" s="54">
        <v>29</v>
      </c>
      <c r="M43" s="53">
        <v>34</v>
      </c>
      <c r="N43" s="57">
        <f t="shared" si="3"/>
        <v>9.0909090909090917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110</v>
      </c>
      <c r="E44" s="54">
        <v>67</v>
      </c>
      <c r="F44" s="53">
        <v>115</v>
      </c>
      <c r="G44" s="55">
        <v>108</v>
      </c>
      <c r="H44" s="54"/>
      <c r="I44" s="56">
        <v>112</v>
      </c>
      <c r="J44" s="57">
        <f t="shared" si="2"/>
        <v>2.2727272727272729</v>
      </c>
      <c r="K44" s="53">
        <v>74</v>
      </c>
      <c r="L44" s="54" t="s">
        <v>10</v>
      </c>
      <c r="M44" s="53">
        <v>75</v>
      </c>
      <c r="N44" s="57">
        <f t="shared" si="3"/>
        <v>51.006711409395976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13" t="s">
        <v>69</v>
      </c>
      <c r="B54" s="118"/>
      <c r="C54" s="119" t="s">
        <v>65</v>
      </c>
      <c r="D54" s="120"/>
      <c r="E54" s="120"/>
      <c r="F54" s="121"/>
      <c r="G54" s="110" t="s">
        <v>79</v>
      </c>
      <c r="H54" s="111"/>
      <c r="I54" s="111"/>
      <c r="J54" s="112"/>
      <c r="K54" s="119" t="s">
        <v>64</v>
      </c>
      <c r="L54" s="122"/>
      <c r="M54" s="122"/>
      <c r="N54" s="123"/>
    </row>
    <row r="55" spans="1:14" ht="30.75" customHeight="1">
      <c r="A55" s="113" t="s">
        <v>85</v>
      </c>
      <c r="B55" s="114"/>
      <c r="C55" s="91"/>
      <c r="D55" s="92"/>
      <c r="E55" s="92"/>
      <c r="F55" s="93"/>
      <c r="G55" s="110" t="s">
        <v>75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13" t="s">
        <v>77</v>
      </c>
      <c r="B56" s="114"/>
      <c r="C56" s="91"/>
      <c r="D56" s="92"/>
      <c r="E56" s="92"/>
      <c r="F56" s="93"/>
      <c r="G56" s="110" t="s">
        <v>76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13" t="s">
        <v>78</v>
      </c>
      <c r="B57" s="109"/>
      <c r="C57" s="91"/>
      <c r="D57" s="92"/>
      <c r="E57" s="92"/>
      <c r="F57" s="93"/>
      <c r="G57" s="110" t="s">
        <v>73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13" t="s">
        <v>70</v>
      </c>
      <c r="B58" s="114"/>
      <c r="C58" s="91"/>
      <c r="D58" s="92"/>
      <c r="E58" s="92"/>
      <c r="F58" s="93"/>
      <c r="G58" s="110" t="s">
        <v>74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72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2022-12-01T07:32:45Z</cp:lastPrinted>
  <dcterms:created xsi:type="dcterms:W3CDTF">2020-07-12T06:32:53Z</dcterms:created>
  <dcterms:modified xsi:type="dcterms:W3CDTF">2022-12-06T07:44:05Z</dcterms:modified>
</cp:coreProperties>
</file>