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<sst xmlns="http://schemas.openxmlformats.org/spreadsheetml/2006/main" count="205" uniqueCount="85">
  <si>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</si>
  <si>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</si>
  <si>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</si>
  <si>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</si>
  <si>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</si>
  <si>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</si>
  <si>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</si>
  <si>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</si>
  <si>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</si>
  <si>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</si>
  <si>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</si>
  <si>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</si>
  <si>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</si>
  <si>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</si>
  <si>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</si>
  <si>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</si>
  <si>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</si>
  <si>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</si>
  <si>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</si>
  <si>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</si>
  <si>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</si>
  <si>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</si>
  <si>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</si>
  <si>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</si>
  <si>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</si>
  <si>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</si>
  <si>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</si>
  <si>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</si>
  <si>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</si>
  <si>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</si>
  <si>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</si>
  <si>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</si>
  <si>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</si>
  <si>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</si>
  <si>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</si>
  <si>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</si>
  <si>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</si>
  <si>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</si>
  <si>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</si>
  <si>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</si>
  <si>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</si>
  <si>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</si>
  <si>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</si>
  <si>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</si>
  <si>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</si>
  <si>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</si>
  <si>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</si>
  <si>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</si>
  <si>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</si>
  <si>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</si>
  <si>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</si>
  <si>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</si>
  <si>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</si>
  <si>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</si>
  <si>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</si>
  <si>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</si>
  <si>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</si>
  <si>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</si>
  <si>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</si>
  <si>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</si>
  <si>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</si>
  <si>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</si>
  <si>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</si>
  <si>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</si>
  <si>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</si>
  <si>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</si>
  <si>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</si>
  <si>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</si>
  <si>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</si>
  <si>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(মোহাম্মদ আবদুল কাদের)</t>
  </si>
  <si>
    <t>উপ-পরিচালক(দায়িত্ব প্রাপ্ত)</t>
  </si>
  <si>
    <t>১. চাল-(মিনিকেট,মোটা,মাঝারী)</t>
  </si>
  <si>
    <t>৪. আদা(আমদানীকৃত)</t>
  </si>
  <si>
    <t>৩. সয়াবিন তেল- ক্যান ৫লিঃ</t>
  </si>
  <si>
    <t>৬. ডিম (ফার্ম)</t>
  </si>
  <si>
    <t>তারিখঃ ০২/১০/২০২২ খ্রিঃ।</t>
  </si>
  <si>
    <t xml:space="preserve">      স্মারক নং: ১২.০২.২০০০.৩০০.১৬.০৪৬.২১.১১৯৯</t>
  </si>
  <si>
    <t>০২/১০/২০২২</t>
  </si>
  <si>
    <t>০২/০৯/২০২২</t>
  </si>
  <si>
    <t>০২/১০/২০২১</t>
  </si>
  <si>
    <t>৫. বেগুন, পটল, কাঁচাপেপে,কাঁচামরিচ</t>
  </si>
  <si>
    <t>২.  ছোলা,আটা- (প্যাকেট), চিনি (খোলা)</t>
  </si>
  <si>
    <t xml:space="preserve">১.সয়াবিন তেল (খোলা), পাম তেল- (খোলা) </t>
  </si>
  <si>
    <t>২.পিঁয়াজ- (দেশী, আমদানীকৃত), রসুন (দেশী, আমদানীকৃত)</t>
  </si>
  <si>
    <t>৩.ইলিশ মাছ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</si>
</sst>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285750</xdr:colOff>
      <xdr:row>64</xdr:row>
      <xdr:rowOff>175847</xdr:rowOff>
    </xdr:from>
    <xdr:to>
      <xdr:col>12</xdr:col>
      <xdr:colOff>324925</xdr:colOff>
      <xdr:row>65</xdr:row>
      <xdr:rowOff>245501</xdr:rowOff>
    </xdr:to>
    <xdr:pic>
      <xdr:nvPicPr>
        <xdr:cNvPr id="3" name="Picture 2" descr="C:\Users\pc\Downloads\Sir Kishi ss.jp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268058" y="15672289"/>
          <a:ext cx="669290" cy="31877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76</v>
      </c>
      <c r="B6" s="107"/>
      <c r="C6" s="107"/>
      <c r="D6" s="107"/>
      <c r="E6" s="107"/>
      <c r="F6" s="107"/>
      <c r="H6" s="43"/>
      <c r="I6" s="34"/>
      <c r="J6" s="104" t="s">
        <v>75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60</v>
      </c>
      <c r="K8" s="98" t="s">
        <v>38</v>
      </c>
      <c r="L8" s="99"/>
      <c r="M8" s="100"/>
      <c r="N8" s="112" t="s">
        <v>61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77</v>
      </c>
      <c r="E10" s="114"/>
      <c r="F10" s="115"/>
      <c r="G10" s="116" t="s">
        <v>78</v>
      </c>
      <c r="H10" s="117"/>
      <c r="I10" s="118"/>
      <c r="J10" s="111"/>
      <c r="K10" s="119" t="s">
        <v>79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72</v>
      </c>
      <c r="E11" s="55" t="s">
        <v>10</v>
      </c>
      <c r="F11" s="54">
        <v>76</v>
      </c>
      <c r="G11" s="56">
        <v>72</v>
      </c>
      <c r="H11" s="55" t="s">
        <v>10</v>
      </c>
      <c r="I11" s="57">
        <v>76</v>
      </c>
      <c r="J11" s="58">
        <f t="shared" ref="J11:J12" si="0">((D11+F11)/2-(G11+I11)/2)/((G11+I11)/2)*100</f>
        <v>0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70</v>
      </c>
      <c r="E12" s="55" t="s">
        <v>10</v>
      </c>
      <c r="F12" s="54">
        <v>74</v>
      </c>
      <c r="G12" s="56">
        <v>68</v>
      </c>
      <c r="H12" s="55" t="s">
        <v>10</v>
      </c>
      <c r="I12" s="57">
        <v>72</v>
      </c>
      <c r="J12" s="58">
        <f t="shared" si="0"/>
        <v>2.8571428571428572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18.032786885245901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54</v>
      </c>
      <c r="E13" s="55" t="s">
        <v>10</v>
      </c>
      <c r="F13" s="54">
        <v>58</v>
      </c>
      <c r="G13" s="56">
        <v>50</v>
      </c>
      <c r="H13" s="55" t="s">
        <v>10</v>
      </c>
      <c r="I13" s="57">
        <v>56</v>
      </c>
      <c r="J13" s="58">
        <f t="shared" ref="J13:J45" si="2">((D13+F13)/2-(G13+I13)/2)/((G13+I13)/2)*100</f>
        <v>5.6603773584905666</v>
      </c>
      <c r="K13" s="54">
        <v>48</v>
      </c>
      <c r="L13" s="55" t="s">
        <v>10</v>
      </c>
      <c r="M13" s="54">
        <v>51</v>
      </c>
      <c r="N13" s="58">
        <f t="shared" ref="N13:N45" si="3">((D13+F13)/2-(K13+M13)/2)/((K13+M13)/2)*100</f>
        <v>13.131313131313133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45</v>
      </c>
      <c r="E14" s="55" t="s">
        <v>10</v>
      </c>
      <c r="F14" s="54">
        <v>47</v>
      </c>
      <c r="G14" s="56">
        <v>44</v>
      </c>
      <c r="H14" s="55"/>
      <c r="I14" s="57">
        <v>46</v>
      </c>
      <c r="J14" s="58">
        <f>((D14+F14)/2-(G14+I14)/2)/((G14+I14)/2)*100</f>
        <v>2.2222222222222223</v>
      </c>
      <c r="K14" s="54">
        <v>42</v>
      </c>
      <c r="L14" s="55" t="s">
        <v>10</v>
      </c>
      <c r="M14" s="54">
        <v>46</v>
      </c>
      <c r="N14" s="58">
        <f t="shared" si="3"/>
        <v>4.5454545454545459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54</v>
      </c>
      <c r="E15" s="55" t="s">
        <v>10</v>
      </c>
      <c r="F15" s="54">
        <v>56</v>
      </c>
      <c r="G15" s="56">
        <v>52</v>
      </c>
      <c r="H15" s="55" t="s">
        <v>10</v>
      </c>
      <c r="I15" s="57">
        <v>55</v>
      </c>
      <c r="J15" s="58">
        <f t="shared" si="2"/>
        <v>2.8037383177570092</v>
      </c>
      <c r="K15" s="54">
        <v>33</v>
      </c>
      <c r="L15" s="55" t="s">
        <v>10</v>
      </c>
      <c r="M15" s="54">
        <v>36</v>
      </c>
      <c r="N15" s="58">
        <f t="shared" si="3"/>
        <v>59.420289855072461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48</v>
      </c>
      <c r="E16" s="55" t="s">
        <v>10</v>
      </c>
      <c r="F16" s="54">
        <v>50</v>
      </c>
      <c r="G16" s="56">
        <v>48</v>
      </c>
      <c r="H16" s="55"/>
      <c r="I16" s="57">
        <v>50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58.064516129032263</v>
      </c>
    </row>
    <row r="17" spans="1:14" ht="17.25" customHeight="1">
      <c r="A17" s="60">
        <v>7</v>
      </c>
      <c r="B17" s="48" t="s">
        <v>62</v>
      </c>
      <c r="C17" s="40" t="s">
        <v>11</v>
      </c>
      <c r="D17" s="54">
        <v>125</v>
      </c>
      <c r="E17" s="55" t="s">
        <v>10</v>
      </c>
      <c r="F17" s="54">
        <v>130</v>
      </c>
      <c r="G17" s="56">
        <v>125</v>
      </c>
      <c r="H17" s="55" t="s">
        <v>10</v>
      </c>
      <c r="I17" s="57">
        <v>130</v>
      </c>
      <c r="J17" s="58">
        <f t="shared" si="2"/>
        <v>0</v>
      </c>
      <c r="K17" s="54">
        <v>115</v>
      </c>
      <c r="L17" s="55" t="s">
        <v>10</v>
      </c>
      <c r="M17" s="54">
        <v>125</v>
      </c>
      <c r="N17" s="58">
        <f t="shared" si="3"/>
        <v>6.25</v>
      </c>
    </row>
    <row r="18" spans="1:14" ht="17.25" customHeight="1">
      <c r="A18" s="60">
        <v>8</v>
      </c>
      <c r="B18" s="48" t="s">
        <v>63</v>
      </c>
      <c r="C18" s="40" t="s">
        <v>11</v>
      </c>
      <c r="D18" s="54">
        <v>100</v>
      </c>
      <c r="E18" s="55" t="s">
        <v>10</v>
      </c>
      <c r="F18" s="54">
        <v>130</v>
      </c>
      <c r="G18" s="56">
        <v>100</v>
      </c>
      <c r="H18" s="55" t="s">
        <v>10</v>
      </c>
      <c r="I18" s="57">
        <v>130</v>
      </c>
      <c r="J18" s="58">
        <f t="shared" si="2"/>
        <v>0</v>
      </c>
      <c r="K18" s="54">
        <v>110</v>
      </c>
      <c r="L18" s="55">
        <v>140</v>
      </c>
      <c r="M18" s="54">
        <v>120</v>
      </c>
      <c r="N18" s="58">
        <f t="shared" si="3"/>
        <v>0</v>
      </c>
    </row>
    <row r="19" spans="1:14" ht="17.25" customHeight="1">
      <c r="A19" s="60">
        <v>9</v>
      </c>
      <c r="B19" s="48" t="s">
        <v>64</v>
      </c>
      <c r="C19" s="40" t="s">
        <v>11</v>
      </c>
      <c r="D19" s="54">
        <v>64</v>
      </c>
      <c r="E19" s="55" t="s">
        <v>10</v>
      </c>
      <c r="F19" s="54">
        <v>68</v>
      </c>
      <c r="G19" s="56">
        <v>62</v>
      </c>
      <c r="H19" s="55" t="s">
        <v>10</v>
      </c>
      <c r="I19" s="57">
        <v>66</v>
      </c>
      <c r="J19" s="58">
        <f t="shared" si="2"/>
        <v>3.125</v>
      </c>
      <c r="K19" s="54">
        <v>70</v>
      </c>
      <c r="L19" s="55" t="s">
        <v>10</v>
      </c>
      <c r="M19" s="54">
        <v>75</v>
      </c>
      <c r="N19" s="58">
        <f t="shared" si="3"/>
        <v>-8.9655172413793096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162</v>
      </c>
      <c r="E20" s="55"/>
      <c r="F20" s="54">
        <v>164</v>
      </c>
      <c r="G20" s="56">
        <v>178</v>
      </c>
      <c r="H20" s="55" t="s">
        <v>10</v>
      </c>
      <c r="I20" s="57">
        <v>180</v>
      </c>
      <c r="J20" s="58">
        <f t="shared" si="2"/>
        <v>-8.938547486033519</v>
      </c>
      <c r="K20" s="54">
        <v>148</v>
      </c>
      <c r="L20" s="55" t="s">
        <v>10</v>
      </c>
      <c r="M20" s="54">
        <v>150</v>
      </c>
      <c r="N20" s="58">
        <f t="shared" si="3"/>
        <v>9.3959731543624159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118</v>
      </c>
      <c r="E21" s="55" t="s">
        <v>10</v>
      </c>
      <c r="F21" s="54">
        <v>128</v>
      </c>
      <c r="G21" s="56">
        <v>138</v>
      </c>
      <c r="H21" s="55" t="s">
        <v>10</v>
      </c>
      <c r="I21" s="57">
        <v>148</v>
      </c>
      <c r="J21" s="58">
        <f t="shared" si="2"/>
        <v>-13.986013986013987</v>
      </c>
      <c r="K21" s="54">
        <v>128</v>
      </c>
      <c r="L21" s="55" t="s">
        <v>10</v>
      </c>
      <c r="M21" s="54">
        <v>132</v>
      </c>
      <c r="N21" s="58">
        <f t="shared" si="3"/>
        <v>-5.384615384615385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930</v>
      </c>
      <c r="E22" s="55" t="s">
        <v>10</v>
      </c>
      <c r="F22" s="54">
        <v>940</v>
      </c>
      <c r="G22" s="56">
        <v>920</v>
      </c>
      <c r="H22" s="55" t="s">
        <v>10</v>
      </c>
      <c r="I22" s="57">
        <v>930</v>
      </c>
      <c r="J22" s="58">
        <f>((D22+F22)/2-(G22+I22)/2)/((G22+I22)/2)*100</f>
        <v>1.0810810810810811</v>
      </c>
      <c r="K22" s="54">
        <v>580</v>
      </c>
      <c r="L22" s="55" t="s">
        <v>10</v>
      </c>
      <c r="M22" s="54">
        <v>600</v>
      </c>
      <c r="N22" s="58">
        <f t="shared" si="3"/>
        <v>58.474576271186443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34</v>
      </c>
      <c r="E23" s="55" t="s">
        <v>10</v>
      </c>
      <c r="F23" s="54">
        <v>36</v>
      </c>
      <c r="G23" s="56">
        <v>36</v>
      </c>
      <c r="H23" s="55" t="s">
        <v>10</v>
      </c>
      <c r="I23" s="57">
        <v>38</v>
      </c>
      <c r="J23" s="58">
        <f t="shared" si="2"/>
        <v>-5.4054054054054053</v>
      </c>
      <c r="K23" s="54">
        <v>45</v>
      </c>
      <c r="L23" s="55" t="s">
        <v>10</v>
      </c>
      <c r="M23" s="54">
        <v>52</v>
      </c>
      <c r="N23" s="58">
        <f t="shared" si="3"/>
        <v>-27.835051546391753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32</v>
      </c>
      <c r="E24" s="55"/>
      <c r="F24" s="54">
        <v>35</v>
      </c>
      <c r="G24" s="56">
        <v>38</v>
      </c>
      <c r="H24" s="55" t="s">
        <v>10</v>
      </c>
      <c r="I24" s="57">
        <v>40</v>
      </c>
      <c r="J24" s="58">
        <f t="shared" si="2"/>
        <v>-14.102564102564102</v>
      </c>
      <c r="K24" s="54">
        <v>39</v>
      </c>
      <c r="L24" s="55">
        <v>70</v>
      </c>
      <c r="M24" s="54">
        <v>40</v>
      </c>
      <c r="N24" s="58">
        <f t="shared" si="3"/>
        <v>-15.18987341772152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60</v>
      </c>
      <c r="E25" s="55" t="s">
        <v>10</v>
      </c>
      <c r="F25" s="54">
        <v>70</v>
      </c>
      <c r="G25" s="56">
        <v>65</v>
      </c>
      <c r="H25" s="55" t="s">
        <v>10</v>
      </c>
      <c r="I25" s="57">
        <v>80</v>
      </c>
      <c r="J25" s="58">
        <f t="shared" si="2"/>
        <v>-10.344827586206897</v>
      </c>
      <c r="K25" s="54">
        <v>60</v>
      </c>
      <c r="L25" s="55" t="s">
        <v>10</v>
      </c>
      <c r="M25" s="54">
        <v>70</v>
      </c>
      <c r="N25" s="58">
        <f t="shared" si="3"/>
        <v>0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110</v>
      </c>
      <c r="E26" s="55" t="s">
        <v>10</v>
      </c>
      <c r="F26" s="54">
        <v>120</v>
      </c>
      <c r="G26" s="56">
        <v>120</v>
      </c>
      <c r="H26" s="55"/>
      <c r="I26" s="57">
        <v>115</v>
      </c>
      <c r="J26" s="58">
        <f t="shared" si="2"/>
        <v>-2.1276595744680851</v>
      </c>
      <c r="K26" s="54">
        <v>90</v>
      </c>
      <c r="L26" s="55" t="s">
        <v>10</v>
      </c>
      <c r="M26" s="54">
        <v>110</v>
      </c>
      <c r="N26" s="58">
        <f t="shared" si="3"/>
        <v>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160</v>
      </c>
      <c r="E27" s="55" t="s">
        <v>10</v>
      </c>
      <c r="F27" s="54">
        <v>170</v>
      </c>
      <c r="G27" s="56">
        <v>115</v>
      </c>
      <c r="H27" s="55" t="s">
        <v>10</v>
      </c>
      <c r="I27" s="57">
        <v>125</v>
      </c>
      <c r="J27" s="58">
        <f t="shared" si="2"/>
        <v>37.5</v>
      </c>
      <c r="K27" s="54">
        <v>100</v>
      </c>
      <c r="L27" s="55" t="s">
        <v>10</v>
      </c>
      <c r="M27" s="54">
        <v>120</v>
      </c>
      <c r="N27" s="58">
        <f t="shared" si="3"/>
        <v>50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24</v>
      </c>
      <c r="E28" s="55" t="s">
        <v>10</v>
      </c>
      <c r="F28" s="54">
        <v>26</v>
      </c>
      <c r="G28" s="56">
        <v>24</v>
      </c>
      <c r="H28" s="55">
        <f>-P19</f>
        <v>0</v>
      </c>
      <c r="I28" s="57">
        <v>26</v>
      </c>
      <c r="J28" s="58">
        <f t="shared" si="2"/>
        <v>0</v>
      </c>
      <c r="K28" s="54">
        <v>18</v>
      </c>
      <c r="L28" s="55" t="s">
        <v>10</v>
      </c>
      <c r="M28" s="54">
        <v>20</v>
      </c>
      <c r="N28" s="58">
        <f t="shared" si="3"/>
        <v>31.578947368421051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65</v>
      </c>
      <c r="E29" s="55" t="s">
        <v>10</v>
      </c>
      <c r="F29" s="54">
        <v>75</v>
      </c>
      <c r="G29" s="56">
        <v>60</v>
      </c>
      <c r="H29" s="55"/>
      <c r="I29" s="57">
        <v>65</v>
      </c>
      <c r="J29" s="58">
        <f t="shared" si="2"/>
        <v>12</v>
      </c>
      <c r="K29" s="54">
        <v>40</v>
      </c>
      <c r="L29" s="55">
        <v>40</v>
      </c>
      <c r="M29" s="54">
        <v>50</v>
      </c>
      <c r="N29" s="58">
        <f t="shared" si="3"/>
        <v>55.555555555555557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35</v>
      </c>
      <c r="E30" s="55">
        <v>35</v>
      </c>
      <c r="F30" s="54">
        <v>40</v>
      </c>
      <c r="G30" s="56">
        <v>20</v>
      </c>
      <c r="H30" s="55"/>
      <c r="I30" s="57">
        <v>24</v>
      </c>
      <c r="J30" s="58">
        <f t="shared" si="2"/>
        <v>70.454545454545453</v>
      </c>
      <c r="K30" s="54">
        <v>20</v>
      </c>
      <c r="L30" s="55" t="s">
        <v>10</v>
      </c>
      <c r="M30" s="54">
        <v>25</v>
      </c>
      <c r="N30" s="58">
        <f t="shared" si="3"/>
        <v>66.666666666666657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38</v>
      </c>
      <c r="E31" s="55" t="s">
        <v>10</v>
      </c>
      <c r="F31" s="54">
        <v>40</v>
      </c>
      <c r="G31" s="56">
        <v>38</v>
      </c>
      <c r="H31" s="55" t="s">
        <v>10</v>
      </c>
      <c r="I31" s="57">
        <v>40</v>
      </c>
      <c r="J31" s="58">
        <f t="shared" si="2"/>
        <v>0</v>
      </c>
      <c r="K31" s="54">
        <v>25</v>
      </c>
      <c r="L31" s="55" t="s">
        <v>10</v>
      </c>
      <c r="M31" s="54">
        <v>35</v>
      </c>
      <c r="N31" s="58">
        <f t="shared" si="3"/>
        <v>30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60</v>
      </c>
      <c r="E32" s="55" t="s">
        <v>10</v>
      </c>
      <c r="F32" s="54">
        <v>65</v>
      </c>
      <c r="G32" s="56">
        <v>40</v>
      </c>
      <c r="H32" s="61" t="s">
        <v>10</v>
      </c>
      <c r="I32" s="57">
        <v>45</v>
      </c>
      <c r="J32" s="58">
        <f t="shared" si="2"/>
        <v>47.058823529411761</v>
      </c>
      <c r="K32" s="54">
        <v>40</v>
      </c>
      <c r="L32" s="55" t="s">
        <v>10</v>
      </c>
      <c r="M32" s="54">
        <v>45</v>
      </c>
      <c r="N32" s="58">
        <f t="shared" si="3"/>
        <v>47.058823529411761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65</v>
      </c>
      <c r="G33" s="56">
        <v>45</v>
      </c>
      <c r="H33" s="55" t="s">
        <v>10</v>
      </c>
      <c r="I33" s="57">
        <v>50</v>
      </c>
      <c r="J33" s="58">
        <f t="shared" si="2"/>
        <v>31.578947368421051</v>
      </c>
      <c r="K33" s="54">
        <v>90</v>
      </c>
      <c r="L33" s="55" t="s">
        <v>10</v>
      </c>
      <c r="M33" s="54">
        <v>100</v>
      </c>
      <c r="N33" s="58">
        <f t="shared" si="3"/>
        <v>-34.210526315789473</v>
      </c>
    </row>
    <row r="34" spans="1:14" ht="17.25" customHeight="1">
      <c r="A34" s="60">
        <v>24</v>
      </c>
      <c r="B34" s="48" t="s">
        <v>66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280</v>
      </c>
      <c r="H34" s="55" t="s">
        <v>10</v>
      </c>
      <c r="I34" s="57">
        <v>300</v>
      </c>
      <c r="J34" s="58">
        <f t="shared" si="2"/>
        <v>0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260</v>
      </c>
      <c r="H35" s="55" t="s">
        <v>10</v>
      </c>
      <c r="I35" s="57">
        <v>300</v>
      </c>
      <c r="J35" s="58">
        <f t="shared" si="2"/>
        <v>0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1000</v>
      </c>
      <c r="G36" s="56">
        <v>450</v>
      </c>
      <c r="H36" s="55" t="s">
        <v>10</v>
      </c>
      <c r="I36" s="57">
        <v>1100</v>
      </c>
      <c r="J36" s="58">
        <f>((D36+F36)/2-(G36+I36)/2)/((G36+I36)/2)*100</f>
        <v>-6.4516129032258061</v>
      </c>
      <c r="K36" s="54">
        <v>550</v>
      </c>
      <c r="L36" s="55" t="s">
        <v>10</v>
      </c>
      <c r="M36" s="54">
        <v>900</v>
      </c>
      <c r="N36" s="58">
        <f t="shared" si="3"/>
        <v>0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59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700</v>
      </c>
      <c r="H38" s="55" t="s">
        <v>10</v>
      </c>
      <c r="I38" s="57">
        <v>750</v>
      </c>
      <c r="J38" s="58">
        <f t="shared" ref="J38" si="4">((D38+F38)/2-(G38+I38)/2)/((G38+I38)/2)*100</f>
        <v>0</v>
      </c>
      <c r="K38" s="54">
        <v>580</v>
      </c>
      <c r="L38" s="55" t="s">
        <v>10</v>
      </c>
      <c r="M38" s="54">
        <v>620</v>
      </c>
      <c r="N38" s="58">
        <f t="shared" ref="N38:N39" si="5">((D38+F38)/2-(K38+M38)/2)/((K38+M38)/2)*100</f>
        <v>20.833333333333336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440</v>
      </c>
      <c r="E39" s="55" t="s">
        <v>10</v>
      </c>
      <c r="F39" s="54">
        <v>450</v>
      </c>
      <c r="G39" s="56">
        <v>440</v>
      </c>
      <c r="H39" s="55"/>
      <c r="I39" s="57">
        <v>450</v>
      </c>
      <c r="J39" s="58">
        <f t="shared" si="2"/>
        <v>0</v>
      </c>
      <c r="K39" s="54">
        <v>430</v>
      </c>
      <c r="L39" s="55" t="s">
        <v>10</v>
      </c>
      <c r="M39" s="54">
        <v>440</v>
      </c>
      <c r="N39" s="58">
        <f t="shared" si="5"/>
        <v>2.2988505747126435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270</v>
      </c>
      <c r="E40" s="55" t="s">
        <v>10</v>
      </c>
      <c r="F40" s="54">
        <v>280</v>
      </c>
      <c r="G40" s="56">
        <v>270</v>
      </c>
      <c r="H40" s="55" t="s">
        <v>10</v>
      </c>
      <c r="I40" s="57">
        <v>280</v>
      </c>
      <c r="J40" s="58">
        <f t="shared" si="2"/>
        <v>0</v>
      </c>
      <c r="K40" s="54">
        <v>310</v>
      </c>
      <c r="L40" s="55" t="s">
        <v>10</v>
      </c>
      <c r="M40" s="54">
        <v>315</v>
      </c>
      <c r="N40" s="58">
        <f t="shared" si="3"/>
        <v>-12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160</v>
      </c>
      <c r="E41" s="55" t="s">
        <v>10</v>
      </c>
      <c r="F41" s="54">
        <v>165</v>
      </c>
      <c r="G41" s="56">
        <v>160</v>
      </c>
      <c r="H41" s="55">
        <v>135</v>
      </c>
      <c r="I41" s="57">
        <v>165</v>
      </c>
      <c r="J41" s="58">
        <f t="shared" si="2"/>
        <v>0</v>
      </c>
      <c r="K41" s="54">
        <v>145</v>
      </c>
      <c r="L41" s="55">
        <v>120</v>
      </c>
      <c r="M41" s="54">
        <v>150</v>
      </c>
      <c r="N41" s="58">
        <f t="shared" si="3"/>
        <v>10.16949152542373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52</v>
      </c>
      <c r="E42" s="55" t="s">
        <v>10</v>
      </c>
      <c r="F42" s="54">
        <v>54</v>
      </c>
      <c r="G42" s="56">
        <v>52</v>
      </c>
      <c r="H42" s="55" t="s">
        <v>10</v>
      </c>
      <c r="I42" s="57">
        <v>54</v>
      </c>
      <c r="J42" s="58">
        <f t="shared" si="2"/>
        <v>0</v>
      </c>
      <c r="K42" s="54">
        <v>52</v>
      </c>
      <c r="L42" s="55">
        <v>46</v>
      </c>
      <c r="M42" s="54">
        <v>54</v>
      </c>
      <c r="N42" s="58">
        <f t="shared" si="3"/>
        <v>0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48</v>
      </c>
      <c r="E43" s="55" t="s">
        <v>10</v>
      </c>
      <c r="F43" s="54">
        <v>50</v>
      </c>
      <c r="G43" s="56">
        <v>42</v>
      </c>
      <c r="H43" s="55"/>
      <c r="I43" s="57">
        <v>43</v>
      </c>
      <c r="J43" s="58">
        <f t="shared" si="2"/>
        <v>15.294117647058824</v>
      </c>
      <c r="K43" s="54">
        <v>37</v>
      </c>
      <c r="L43" s="55">
        <v>29</v>
      </c>
      <c r="M43" s="54">
        <v>39</v>
      </c>
      <c r="N43" s="58">
        <f t="shared" si="3"/>
        <v>28.947368421052634</v>
      </c>
    </row>
    <row r="44" spans="1:14" ht="17.25" customHeight="1">
      <c r="A44" s="60">
        <v>34</v>
      </c>
      <c r="B44" s="48" t="s">
        <v>65</v>
      </c>
      <c r="C44" s="41" t="s">
        <v>9</v>
      </c>
      <c r="D44" s="54">
        <v>90</v>
      </c>
      <c r="E44" s="55">
        <v>67</v>
      </c>
      <c r="F44" s="54">
        <v>91</v>
      </c>
      <c r="G44" s="56">
        <v>86</v>
      </c>
      <c r="H44" s="55" t="s">
        <v>10</v>
      </c>
      <c r="I44" s="57">
        <v>88</v>
      </c>
      <c r="J44" s="58">
        <f t="shared" si="2"/>
        <v>4.0229885057471266</v>
      </c>
      <c r="K44" s="54">
        <v>75</v>
      </c>
      <c r="L44" s="55" t="s">
        <v>10</v>
      </c>
      <c r="M44" s="54">
        <v>78</v>
      </c>
      <c r="N44" s="58">
        <f t="shared" si="3"/>
        <v>18.300653594771241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26</v>
      </c>
      <c r="H45" s="55" t="s">
        <v>10</v>
      </c>
      <c r="I45" s="57">
        <v>35</v>
      </c>
      <c r="J45" s="58">
        <f t="shared" si="2"/>
        <v>0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780</v>
      </c>
      <c r="E46" s="55" t="s">
        <v>10</v>
      </c>
      <c r="F46" s="54">
        <v>790</v>
      </c>
      <c r="G46" s="56">
        <v>780</v>
      </c>
      <c r="H46" s="55" t="s">
        <v>10</v>
      </c>
      <c r="I46" s="57">
        <v>790</v>
      </c>
      <c r="J46" s="58">
        <f t="shared" ref="J46" si="6">((D46+F46)/2-(G46+I46)/2)/((G46+I46)/2)*100</f>
        <v>0</v>
      </c>
      <c r="K46" s="54">
        <v>610</v>
      </c>
      <c r="L46" s="55" t="s">
        <v>10</v>
      </c>
      <c r="M46" s="54">
        <v>660</v>
      </c>
      <c r="N46" s="58">
        <f t="shared" ref="N46" si="7">((D46+F46)/2-(K46+M46)/2)/((K46+M46)/2)*100</f>
        <v>23.622047244094489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82</v>
      </c>
      <c r="B54" s="78"/>
      <c r="C54" s="79" t="s">
        <v>68</v>
      </c>
      <c r="D54" s="80"/>
      <c r="E54" s="80"/>
      <c r="F54" s="81"/>
      <c r="G54" s="71" t="s">
        <v>71</v>
      </c>
      <c r="H54" s="72"/>
      <c r="I54" s="72"/>
      <c r="J54" s="73"/>
      <c r="K54" s="79" t="s">
        <v>67</v>
      </c>
      <c r="L54" s="82"/>
      <c r="M54" s="82"/>
      <c r="N54" s="83"/>
    </row>
    <row r="55" spans="1:14" ht="30.75" customHeight="1">
      <c r="A55" s="62" t="s">
        <v>83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84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/>
      <c r="B57" s="63"/>
      <c r="C57" s="64"/>
      <c r="D57" s="65"/>
      <c r="E57" s="65"/>
      <c r="F57" s="66"/>
      <c r="G57" s="71" t="s">
        <v>72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/>
      <c r="B58" s="63"/>
      <c r="C58" s="64"/>
      <c r="D58" s="65"/>
      <c r="E58" s="65"/>
      <c r="F58" s="66"/>
      <c r="G58" s="71" t="s">
        <v>80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74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/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69</v>
      </c>
      <c r="K67" s="123"/>
      <c r="L67" s="123"/>
      <c r="M67" s="123"/>
      <c r="N67" s="123"/>
    </row>
    <row r="68" spans="1:14">
      <c r="J68" s="124" t="s">
        <v>70</v>
      </c>
      <c r="K68" s="124"/>
      <c r="L68" s="124"/>
      <c r="M68" s="124"/>
      <c r="N68" s="124"/>
    </row>
    <row r="69" spans="1:14">
      <c r="J69" s="122" t="s">
        <v>57</v>
      </c>
      <c r="K69" s="122"/>
      <c r="L69" s="122"/>
      <c r="M69" s="122"/>
      <c r="N69" s="122"/>
    </row>
    <row r="70" spans="1:14">
      <c r="K70" s="53" t="s">
        <v>58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2022-10-02T06:11:09Z</cp:lastPrinted>
  <dcterms:created xsi:type="dcterms:W3CDTF">2020-07-12T06:32:53Z</dcterms:created>
  <dcterms:modified xsi:type="dcterms:W3CDTF">2022-10-02T08:05:00Z</dcterms:modified>
</cp:coreProperties>
</file>