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315"/>
  </bookViews>
  <sheets>
    <sheet name="Production cost" sheetId="21" r:id="rId1"/>
    <sheet name="Price expansion" sheetId="20" r:id="rId2"/>
  </sheets>
  <definedNames>
    <definedName name="_xlnm.Print_Titles" localSheetId="0">'Production cost'!$A:$E,'Production cost'!$1:$4</definedName>
  </definedNames>
  <calcPr calcId="144525"/>
</workbook>
</file>

<file path=xl/calcChain.xml><?xml version="1.0" encoding="utf-8"?>
<calcChain xmlns="http://schemas.openxmlformats.org/spreadsheetml/2006/main">
  <c r="A1" i="20" l="1"/>
  <c r="CM2" i="20"/>
  <c r="CG2" i="20"/>
  <c r="CA2" i="20"/>
  <c r="BU2" i="20"/>
  <c r="BO2" i="20"/>
  <c r="BI2" i="20"/>
  <c r="BC2" i="20"/>
  <c r="AW2" i="20"/>
  <c r="AQ2" i="20"/>
  <c r="AK2" i="20"/>
  <c r="AE2" i="20"/>
  <c r="Y2" i="20"/>
  <c r="S2" i="20"/>
  <c r="M2" i="20"/>
  <c r="G2" i="20"/>
  <c r="A2" i="20"/>
  <c r="BQ60" i="21" l="1"/>
  <c r="BM60" i="21"/>
  <c r="BI60" i="21"/>
  <c r="BE60" i="21"/>
  <c r="BA60" i="21"/>
  <c r="AW60" i="21"/>
  <c r="AS60" i="21"/>
  <c r="AO60" i="21"/>
  <c r="AK60" i="21"/>
  <c r="AG60" i="21"/>
  <c r="AC60" i="21"/>
  <c r="Y60" i="21"/>
  <c r="U60" i="21"/>
  <c r="Q60" i="21"/>
  <c r="M60" i="21"/>
  <c r="I24" i="21" l="1"/>
  <c r="M24" i="21"/>
  <c r="Q24" i="21"/>
  <c r="U24" i="21"/>
  <c r="Y24" i="21"/>
  <c r="AC24" i="21"/>
  <c r="AG24" i="21"/>
  <c r="AK24" i="21"/>
  <c r="AO24" i="21"/>
  <c r="AS24" i="21"/>
  <c r="AW24" i="21"/>
  <c r="BA24" i="21"/>
  <c r="BE24" i="21"/>
  <c r="BI24" i="21"/>
  <c r="BM24" i="21"/>
  <c r="BQ24" i="21"/>
  <c r="BQ63" i="21" l="1"/>
  <c r="BM63" i="21"/>
  <c r="BI63" i="21"/>
  <c r="BE63" i="21"/>
  <c r="BA63" i="21"/>
  <c r="AW63" i="21"/>
  <c r="AS63" i="21"/>
  <c r="AO63" i="21"/>
  <c r="AK63" i="21"/>
  <c r="AG63" i="21"/>
  <c r="AC63" i="21"/>
  <c r="Y63" i="21"/>
  <c r="U63" i="21"/>
  <c r="Q63" i="21"/>
  <c r="M63" i="21" l="1"/>
  <c r="BQ39" i="21"/>
  <c r="BM39" i="21"/>
  <c r="BI39" i="21"/>
  <c r="BE39" i="21"/>
  <c r="BA39" i="21"/>
  <c r="AW39" i="21"/>
  <c r="AS39" i="21"/>
  <c r="AO39" i="21"/>
  <c r="AK39" i="21"/>
  <c r="AG39" i="21"/>
  <c r="AC39" i="21"/>
  <c r="Y39" i="21"/>
  <c r="U39" i="21"/>
  <c r="Q39" i="21"/>
  <c r="M39" i="21"/>
  <c r="I39" i="21"/>
  <c r="BQ54" i="21" l="1"/>
  <c r="BM54" i="21"/>
  <c r="BI54" i="21"/>
  <c r="BE54" i="21"/>
  <c r="BQ53" i="21"/>
  <c r="BM53" i="21"/>
  <c r="BI53" i="21"/>
  <c r="BE53" i="21"/>
  <c r="BQ50" i="21"/>
  <c r="BM50" i="21"/>
  <c r="BI50" i="21"/>
  <c r="BE50" i="21"/>
  <c r="BQ49" i="21"/>
  <c r="BM49" i="21"/>
  <c r="BI49" i="21"/>
  <c r="BE49" i="21"/>
  <c r="BQ48" i="21"/>
  <c r="BM48" i="21"/>
  <c r="BI48" i="21"/>
  <c r="BE48" i="21"/>
  <c r="BQ45" i="21"/>
  <c r="BM45" i="21"/>
  <c r="BI45" i="21"/>
  <c r="BE45" i="21"/>
  <c r="BQ44" i="21"/>
  <c r="BM44" i="21"/>
  <c r="BI44" i="21"/>
  <c r="BE44" i="21"/>
  <c r="BQ43" i="21"/>
  <c r="BM43" i="21"/>
  <c r="BI43" i="21"/>
  <c r="BE43" i="21"/>
  <c r="BQ42" i="21"/>
  <c r="BM42" i="21"/>
  <c r="BI42" i="21"/>
  <c r="BE42" i="21"/>
  <c r="BQ41" i="21"/>
  <c r="BM41" i="21"/>
  <c r="BI41" i="21"/>
  <c r="BE41" i="21"/>
  <c r="BQ40" i="21"/>
  <c r="BM40" i="21"/>
  <c r="BI40" i="21"/>
  <c r="BE40" i="21"/>
  <c r="BQ38" i="21"/>
  <c r="BM38" i="21"/>
  <c r="BI38" i="21"/>
  <c r="BE38" i="21"/>
  <c r="BQ37" i="21"/>
  <c r="BM37" i="21"/>
  <c r="BI37" i="21"/>
  <c r="BE37" i="21"/>
  <c r="BQ36" i="21"/>
  <c r="BM36" i="21"/>
  <c r="BI36" i="21"/>
  <c r="BE36" i="21"/>
  <c r="BQ35" i="21"/>
  <c r="BM35" i="21"/>
  <c r="BI35" i="21"/>
  <c r="BE35" i="21"/>
  <c r="BQ32" i="21"/>
  <c r="BM32" i="21"/>
  <c r="BI32" i="21"/>
  <c r="BE32" i="21"/>
  <c r="BQ31" i="21"/>
  <c r="BM31" i="21"/>
  <c r="BI31" i="21"/>
  <c r="BE31" i="21"/>
  <c r="BQ28" i="21"/>
  <c r="BM28" i="21"/>
  <c r="BI28" i="21"/>
  <c r="BE28" i="21"/>
  <c r="BQ27" i="21"/>
  <c r="BM27" i="21"/>
  <c r="BI27" i="21"/>
  <c r="BE27" i="21"/>
  <c r="BQ23" i="21"/>
  <c r="BM23" i="21"/>
  <c r="BI23" i="21"/>
  <c r="BE23" i="21"/>
  <c r="BQ22" i="21"/>
  <c r="BM22" i="21"/>
  <c r="BI22" i="21"/>
  <c r="BE22" i="21"/>
  <c r="BQ19" i="21"/>
  <c r="BM19" i="21"/>
  <c r="BI19" i="21"/>
  <c r="BE19" i="21"/>
  <c r="BQ18" i="21"/>
  <c r="BM18" i="21"/>
  <c r="BI18" i="21"/>
  <c r="BE18" i="21"/>
  <c r="BQ17" i="21"/>
  <c r="BM17" i="21"/>
  <c r="BI17" i="21"/>
  <c r="BE17" i="21"/>
  <c r="BQ16" i="21"/>
  <c r="BM16" i="21"/>
  <c r="BI16" i="21"/>
  <c r="BE16" i="21"/>
  <c r="BQ15" i="21"/>
  <c r="BM15" i="21"/>
  <c r="BI15" i="21"/>
  <c r="BE15" i="21"/>
  <c r="BQ14" i="21"/>
  <c r="BM14" i="21"/>
  <c r="BI14" i="21"/>
  <c r="BE14" i="21"/>
  <c r="BQ13" i="21"/>
  <c r="BM13" i="21"/>
  <c r="BI13" i="21"/>
  <c r="BE13" i="21"/>
  <c r="BQ12" i="21"/>
  <c r="BM12" i="21"/>
  <c r="BI12" i="21"/>
  <c r="BE12" i="21"/>
  <c r="BQ11" i="21"/>
  <c r="BM11" i="21"/>
  <c r="BI11" i="21"/>
  <c r="BE11" i="21"/>
  <c r="BQ8" i="21"/>
  <c r="BM8" i="21"/>
  <c r="BI8" i="21"/>
  <c r="BE8" i="21"/>
  <c r="BQ7" i="21"/>
  <c r="BM7" i="21"/>
  <c r="BI7" i="21"/>
  <c r="BE7" i="21"/>
  <c r="BQ6" i="21"/>
  <c r="BM6" i="21"/>
  <c r="BI6" i="21"/>
  <c r="BE6" i="21"/>
  <c r="BE33" i="21" l="1"/>
  <c r="BQ33" i="21"/>
  <c r="BM33" i="21"/>
  <c r="BI33" i="21"/>
  <c r="BE29" i="21"/>
  <c r="BM51" i="21"/>
  <c r="BM55" i="21"/>
  <c r="BI29" i="21"/>
  <c r="BE55" i="21"/>
  <c r="BI46" i="21"/>
  <c r="BQ51" i="21"/>
  <c r="BQ55" i="21"/>
  <c r="BE51" i="21"/>
  <c r="BI51" i="21"/>
  <c r="BI20" i="21"/>
  <c r="BM20" i="21"/>
  <c r="BM29" i="21"/>
  <c r="BQ29" i="21"/>
  <c r="BE20" i="21"/>
  <c r="BE46" i="21"/>
  <c r="BQ20" i="21"/>
  <c r="BI9" i="21"/>
  <c r="BM46" i="21"/>
  <c r="BM9" i="21"/>
  <c r="BM25" i="21"/>
  <c r="BQ46" i="21"/>
  <c r="BQ9" i="21"/>
  <c r="BQ25" i="21"/>
  <c r="BE9" i="21"/>
  <c r="BE25" i="21"/>
  <c r="BI25" i="21"/>
  <c r="BI55" i="21"/>
  <c r="BQ56" i="21" l="1"/>
  <c r="BQ57" i="21" s="1"/>
  <c r="BE56" i="21"/>
  <c r="BE57" i="21" s="1"/>
  <c r="BM56" i="21"/>
  <c r="BM57" i="21" s="1"/>
  <c r="BI56" i="21"/>
  <c r="BI57" i="21" s="1"/>
  <c r="BI61" i="21" l="1"/>
  <c r="CC6" i="20" s="1"/>
  <c r="CD9" i="20" s="1"/>
  <c r="BE61" i="21"/>
  <c r="BE65" i="21" s="1"/>
  <c r="BW8" i="20" s="1"/>
  <c r="BQ61" i="21"/>
  <c r="CO6" i="20" s="1"/>
  <c r="CP9" i="20" s="1"/>
  <c r="CP12" i="20" s="1"/>
  <c r="CP28" i="20" s="1"/>
  <c r="BM61" i="21"/>
  <c r="CI6" i="20" s="1"/>
  <c r="CJ9" i="20" s="1"/>
  <c r="BM64" i="21"/>
  <c r="BI64" i="21"/>
  <c r="BQ64" i="21"/>
  <c r="BE64" i="21"/>
  <c r="I22" i="21"/>
  <c r="BA23" i="21"/>
  <c r="AW23" i="21"/>
  <c r="AS23" i="21"/>
  <c r="AO23" i="21"/>
  <c r="AK23" i="21"/>
  <c r="AG23" i="21"/>
  <c r="AC23" i="21"/>
  <c r="Y23" i="21"/>
  <c r="U23" i="21"/>
  <c r="Q23" i="21"/>
  <c r="M23" i="21"/>
  <c r="I23" i="21"/>
  <c r="BQ65" i="21" l="1"/>
  <c r="CO8" i="20" s="1"/>
  <c r="BM65" i="21"/>
  <c r="CI8" i="20" s="1"/>
  <c r="CP43" i="20"/>
  <c r="CQ43" i="20" s="1"/>
  <c r="CR43" i="20" s="1"/>
  <c r="CQ28" i="20"/>
  <c r="CR28" i="20" s="1"/>
  <c r="CQ9" i="20"/>
  <c r="CR9" i="20" s="1"/>
  <c r="CE9" i="20"/>
  <c r="CF9" i="20" s="1"/>
  <c r="CD12" i="20"/>
  <c r="CD28" i="20" s="1"/>
  <c r="CK9" i="20"/>
  <c r="CL9" i="20" s="1"/>
  <c r="CJ12" i="20"/>
  <c r="CJ28" i="20" s="1"/>
  <c r="BW6" i="20"/>
  <c r="BX9" i="20" s="1"/>
  <c r="BI65" i="21"/>
  <c r="CC8" i="20" s="1"/>
  <c r="CQ12" i="20"/>
  <c r="CR12" i="20" s="1"/>
  <c r="I53" i="21"/>
  <c r="I48" i="21"/>
  <c r="I45" i="21"/>
  <c r="I44" i="21"/>
  <c r="I43" i="21"/>
  <c r="I42" i="21"/>
  <c r="I41" i="21"/>
  <c r="I40" i="21"/>
  <c r="I38" i="21"/>
  <c r="I37" i="21"/>
  <c r="I36" i="21"/>
  <c r="I35" i="21"/>
  <c r="I31" i="21"/>
  <c r="I27" i="21"/>
  <c r="I19" i="21"/>
  <c r="I18" i="21"/>
  <c r="I17" i="21"/>
  <c r="I16" i="21"/>
  <c r="I15" i="21"/>
  <c r="I14" i="21"/>
  <c r="I13" i="21"/>
  <c r="I12" i="21"/>
  <c r="I11" i="21"/>
  <c r="I7" i="21"/>
  <c r="I6" i="21"/>
  <c r="CE12" i="20" l="1"/>
  <c r="CF12" i="20" s="1"/>
  <c r="CK28" i="20"/>
  <c r="CL28" i="20" s="1"/>
  <c r="CJ43" i="20"/>
  <c r="CK43" i="20" s="1"/>
  <c r="CL43" i="20" s="1"/>
  <c r="CD43" i="20"/>
  <c r="CE43" i="20" s="1"/>
  <c r="CF43" i="20" s="1"/>
  <c r="CE28" i="20"/>
  <c r="CF28" i="20" s="1"/>
  <c r="BY9" i="20"/>
  <c r="BZ9" i="20" s="1"/>
  <c r="BX12" i="20"/>
  <c r="BX28" i="20" s="1"/>
  <c r="CK12" i="20"/>
  <c r="CL12" i="20" s="1"/>
  <c r="I60" i="21"/>
  <c r="I63" i="21" s="1"/>
  <c r="BA54" i="21"/>
  <c r="AW54" i="21"/>
  <c r="AS54" i="21"/>
  <c r="AO54" i="21"/>
  <c r="AK54" i="21"/>
  <c r="AG54" i="21"/>
  <c r="AC54" i="21"/>
  <c r="Y54" i="21"/>
  <c r="U54" i="21"/>
  <c r="Q54" i="21"/>
  <c r="M54" i="21"/>
  <c r="I54" i="21"/>
  <c r="I55" i="21" s="1"/>
  <c r="BA53" i="21"/>
  <c r="AW53" i="21"/>
  <c r="AS53" i="21"/>
  <c r="AO53" i="21"/>
  <c r="AK53" i="21"/>
  <c r="AG53" i="21"/>
  <c r="AC53" i="21"/>
  <c r="Y53" i="21"/>
  <c r="U53" i="21"/>
  <c r="Q53" i="21"/>
  <c r="M53" i="21"/>
  <c r="BA50" i="21"/>
  <c r="AW50" i="21"/>
  <c r="AS50" i="21"/>
  <c r="AO50" i="21"/>
  <c r="AK50" i="21"/>
  <c r="AG50" i="21"/>
  <c r="AC50" i="21"/>
  <c r="Y50" i="21"/>
  <c r="U50" i="21"/>
  <c r="Q50" i="21"/>
  <c r="M50" i="21"/>
  <c r="I50" i="21"/>
  <c r="BA49" i="21"/>
  <c r="AW49" i="21"/>
  <c r="AS49" i="21"/>
  <c r="AO49" i="21"/>
  <c r="AK49" i="21"/>
  <c r="AG49" i="21"/>
  <c r="AC49" i="21"/>
  <c r="Y49" i="21"/>
  <c r="U49" i="21"/>
  <c r="BA48" i="21"/>
  <c r="AW48" i="21"/>
  <c r="AS48" i="21"/>
  <c r="AO48" i="21"/>
  <c r="AK48" i="21"/>
  <c r="AG48" i="21"/>
  <c r="AC48" i="21"/>
  <c r="Y48" i="21"/>
  <c r="U48" i="21"/>
  <c r="Q48" i="21"/>
  <c r="M48" i="21"/>
  <c r="BA45" i="21"/>
  <c r="AW45" i="21"/>
  <c r="AS45" i="21"/>
  <c r="AO45" i="21"/>
  <c r="AK45" i="21"/>
  <c r="AG45" i="21"/>
  <c r="AC45" i="21"/>
  <c r="Y45" i="21"/>
  <c r="U45" i="21"/>
  <c r="Q45" i="21"/>
  <c r="M45" i="21"/>
  <c r="BA44" i="21"/>
  <c r="AW44" i="21"/>
  <c r="AS44" i="21"/>
  <c r="AO44" i="21"/>
  <c r="AK44" i="21"/>
  <c r="AG44" i="21"/>
  <c r="AC44" i="21"/>
  <c r="Y44" i="21"/>
  <c r="U44" i="21"/>
  <c r="Q44" i="21"/>
  <c r="M44" i="21"/>
  <c r="BA43" i="21"/>
  <c r="AW43" i="21"/>
  <c r="AS43" i="21"/>
  <c r="AO43" i="21"/>
  <c r="AK43" i="21"/>
  <c r="AG43" i="21"/>
  <c r="AC43" i="21"/>
  <c r="Y43" i="21"/>
  <c r="U43" i="21"/>
  <c r="Q43" i="21"/>
  <c r="M43" i="21"/>
  <c r="BA42" i="21"/>
  <c r="AW42" i="21"/>
  <c r="AS42" i="21"/>
  <c r="AO42" i="21"/>
  <c r="AK42" i="21"/>
  <c r="AG42" i="21"/>
  <c r="AC42" i="21"/>
  <c r="Y42" i="21"/>
  <c r="U42" i="21"/>
  <c r="Q42" i="21"/>
  <c r="M42" i="21"/>
  <c r="BA41" i="21"/>
  <c r="AW41" i="21"/>
  <c r="AS41" i="21"/>
  <c r="AO41" i="21"/>
  <c r="AK41" i="21"/>
  <c r="AG41" i="21"/>
  <c r="AC41" i="21"/>
  <c r="Y41" i="21"/>
  <c r="U41" i="21"/>
  <c r="Q41" i="21"/>
  <c r="M41" i="21"/>
  <c r="BA40" i="21"/>
  <c r="AW40" i="21"/>
  <c r="AS40" i="21"/>
  <c r="AO40" i="21"/>
  <c r="AK40" i="21"/>
  <c r="AG40" i="21"/>
  <c r="AC40" i="21"/>
  <c r="Y40" i="21"/>
  <c r="U40" i="21"/>
  <c r="Q40" i="21"/>
  <c r="M40" i="21"/>
  <c r="BA38" i="21"/>
  <c r="AW38" i="21"/>
  <c r="AS38" i="21"/>
  <c r="AO38" i="21"/>
  <c r="AK38" i="21"/>
  <c r="AG38" i="21"/>
  <c r="AC38" i="21"/>
  <c r="Y38" i="21"/>
  <c r="U38" i="21"/>
  <c r="Q38" i="21"/>
  <c r="M38" i="21"/>
  <c r="BA37" i="21"/>
  <c r="AW37" i="21"/>
  <c r="AS37" i="21"/>
  <c r="AO37" i="21"/>
  <c r="AK37" i="21"/>
  <c r="AG37" i="21"/>
  <c r="AC37" i="21"/>
  <c r="Y37" i="21"/>
  <c r="U37" i="21"/>
  <c r="Q37" i="21"/>
  <c r="M37" i="21"/>
  <c r="BA36" i="21"/>
  <c r="AW36" i="21"/>
  <c r="AS36" i="21"/>
  <c r="AO36" i="21"/>
  <c r="AK36" i="21"/>
  <c r="AG36" i="21"/>
  <c r="AC36" i="21"/>
  <c r="Y36" i="21"/>
  <c r="U36" i="21"/>
  <c r="Q36" i="21"/>
  <c r="M36" i="21"/>
  <c r="BA35" i="21"/>
  <c r="AW35" i="21"/>
  <c r="AS35" i="21"/>
  <c r="AO35" i="21"/>
  <c r="AK35" i="21"/>
  <c r="AG35" i="21"/>
  <c r="AC35" i="21"/>
  <c r="Y35" i="21"/>
  <c r="U35" i="21"/>
  <c r="Q35" i="21"/>
  <c r="M35" i="21"/>
  <c r="BA32" i="21"/>
  <c r="AW32" i="21"/>
  <c r="AS32" i="21"/>
  <c r="AO32" i="21"/>
  <c r="AK32" i="21"/>
  <c r="AG32" i="21"/>
  <c r="AC32" i="21"/>
  <c r="Y32" i="21"/>
  <c r="U32" i="21"/>
  <c r="Q32" i="21"/>
  <c r="M32" i="21"/>
  <c r="I32" i="21"/>
  <c r="I33" i="21" s="1"/>
  <c r="BA31" i="21"/>
  <c r="AW31" i="21"/>
  <c r="AS31" i="21"/>
  <c r="AO31" i="21"/>
  <c r="AK31" i="21"/>
  <c r="AG31" i="21"/>
  <c r="AC31" i="21"/>
  <c r="Y31" i="21"/>
  <c r="U31" i="21"/>
  <c r="Q31" i="21"/>
  <c r="M31" i="21"/>
  <c r="BA28" i="21"/>
  <c r="AW28" i="21"/>
  <c r="AS28" i="21"/>
  <c r="AO28" i="21"/>
  <c r="AK28" i="21"/>
  <c r="AG28" i="21"/>
  <c r="AC28" i="21"/>
  <c r="Y28" i="21"/>
  <c r="U28" i="21"/>
  <c r="Q28" i="21"/>
  <c r="M28" i="21"/>
  <c r="I28" i="21"/>
  <c r="I29" i="21" s="1"/>
  <c r="BA27" i="21"/>
  <c r="AW27" i="21"/>
  <c r="AS27" i="21"/>
  <c r="AO27" i="21"/>
  <c r="AK27" i="21"/>
  <c r="AG27" i="21"/>
  <c r="AC27" i="21"/>
  <c r="Y27" i="21"/>
  <c r="U27" i="21"/>
  <c r="Q27" i="21"/>
  <c r="M27" i="21"/>
  <c r="BA22" i="21"/>
  <c r="AW22" i="21"/>
  <c r="AS22" i="21"/>
  <c r="AO22" i="21"/>
  <c r="AK22" i="21"/>
  <c r="AG22" i="21"/>
  <c r="AC22" i="21"/>
  <c r="Y22" i="21"/>
  <c r="U22" i="21"/>
  <c r="Q22" i="21"/>
  <c r="M22" i="21"/>
  <c r="BA19" i="21"/>
  <c r="AW19" i="21"/>
  <c r="AS19" i="21"/>
  <c r="AO19" i="21"/>
  <c r="AK19" i="21"/>
  <c r="AG19" i="21"/>
  <c r="AC19" i="21"/>
  <c r="Y19" i="21"/>
  <c r="U19" i="21"/>
  <c r="Q19" i="21"/>
  <c r="M19" i="21"/>
  <c r="BA18" i="21"/>
  <c r="AW18" i="21"/>
  <c r="AS18" i="21"/>
  <c r="AO18" i="21"/>
  <c r="AK18" i="21"/>
  <c r="AG18" i="21"/>
  <c r="AC18" i="21"/>
  <c r="Y18" i="21"/>
  <c r="U18" i="21"/>
  <c r="Q18" i="21"/>
  <c r="M18" i="21"/>
  <c r="BA17" i="21"/>
  <c r="AW17" i="21"/>
  <c r="AS17" i="21"/>
  <c r="AO17" i="21"/>
  <c r="AK17" i="21"/>
  <c r="AG17" i="21"/>
  <c r="AC17" i="21"/>
  <c r="Y17" i="21"/>
  <c r="U17" i="21"/>
  <c r="Q17" i="21"/>
  <c r="M17" i="21"/>
  <c r="BA16" i="21"/>
  <c r="AW16" i="21"/>
  <c r="AS16" i="21"/>
  <c r="AO16" i="21"/>
  <c r="AK16" i="21"/>
  <c r="AG16" i="21"/>
  <c r="AC16" i="21"/>
  <c r="Y16" i="21"/>
  <c r="U16" i="21"/>
  <c r="Q16" i="21"/>
  <c r="M16" i="21"/>
  <c r="BA15" i="21"/>
  <c r="AW15" i="21"/>
  <c r="AS15" i="21"/>
  <c r="AO15" i="21"/>
  <c r="AK15" i="21"/>
  <c r="AG15" i="21"/>
  <c r="AC15" i="21"/>
  <c r="Y15" i="21"/>
  <c r="U15" i="21"/>
  <c r="Q15" i="21"/>
  <c r="M15" i="21"/>
  <c r="BA14" i="21"/>
  <c r="AW14" i="21"/>
  <c r="AS14" i="21"/>
  <c r="AO14" i="21"/>
  <c r="AK14" i="21"/>
  <c r="AG14" i="21"/>
  <c r="AC14" i="21"/>
  <c r="Y14" i="21"/>
  <c r="U14" i="21"/>
  <c r="Q14" i="21"/>
  <c r="M14" i="21"/>
  <c r="BA13" i="21"/>
  <c r="AW13" i="21"/>
  <c r="AS13" i="21"/>
  <c r="AO13" i="21"/>
  <c r="AK13" i="21"/>
  <c r="AG13" i="21"/>
  <c r="AC13" i="21"/>
  <c r="Y13" i="21"/>
  <c r="U13" i="21"/>
  <c r="Q13" i="21"/>
  <c r="M13" i="21"/>
  <c r="BA12" i="21"/>
  <c r="AW12" i="21"/>
  <c r="AS12" i="21"/>
  <c r="AO12" i="21"/>
  <c r="AK12" i="21"/>
  <c r="AG12" i="21"/>
  <c r="AC12" i="21"/>
  <c r="Y12" i="21"/>
  <c r="U12" i="21"/>
  <c r="Q12" i="21"/>
  <c r="M12" i="21"/>
  <c r="BA11" i="21"/>
  <c r="AW11" i="21"/>
  <c r="AS11" i="21"/>
  <c r="AO11" i="21"/>
  <c r="AK11" i="21"/>
  <c r="AG11" i="21"/>
  <c r="AC11" i="21"/>
  <c r="Y11" i="21"/>
  <c r="U11" i="21"/>
  <c r="Q11" i="21"/>
  <c r="M11" i="21"/>
  <c r="BA8" i="21"/>
  <c r="AW8" i="21"/>
  <c r="AS8" i="21"/>
  <c r="AO8" i="21"/>
  <c r="AK8" i="21"/>
  <c r="AG8" i="21"/>
  <c r="AC8" i="21"/>
  <c r="Y8" i="21"/>
  <c r="U8" i="21"/>
  <c r="Q8" i="21"/>
  <c r="M8" i="21"/>
  <c r="I8" i="21"/>
  <c r="I9" i="21" s="1"/>
  <c r="BA7" i="21"/>
  <c r="AW7" i="21"/>
  <c r="AS7" i="21"/>
  <c r="AO7" i="21"/>
  <c r="AK7" i="21"/>
  <c r="AG7" i="21"/>
  <c r="AC7" i="21"/>
  <c r="Y7" i="21"/>
  <c r="U7" i="21"/>
  <c r="Q7" i="21"/>
  <c r="M7" i="21"/>
  <c r="BA6" i="21"/>
  <c r="AW6" i="21"/>
  <c r="AS6" i="21"/>
  <c r="AO6" i="21"/>
  <c r="AK6" i="21"/>
  <c r="AG6" i="21"/>
  <c r="AC6" i="21"/>
  <c r="Y6" i="21"/>
  <c r="U6" i="21"/>
  <c r="Q6" i="21"/>
  <c r="M6" i="21"/>
  <c r="AO33" i="21" l="1"/>
  <c r="AG33" i="21"/>
  <c r="AK33" i="21"/>
  <c r="AC33" i="21"/>
  <c r="BY28" i="20"/>
  <c r="BZ28" i="20" s="1"/>
  <c r="BX43" i="20"/>
  <c r="BY43" i="20" s="1"/>
  <c r="BZ43" i="20" s="1"/>
  <c r="BY12" i="20"/>
  <c r="BZ12" i="20" s="1"/>
  <c r="Y33" i="21"/>
  <c r="BA33" i="21"/>
  <c r="AW33" i="21"/>
  <c r="AS33" i="21"/>
  <c r="U33" i="21"/>
  <c r="Q33" i="21"/>
  <c r="M33" i="21"/>
  <c r="CQ44" i="20"/>
  <c r="CR44" i="20" s="1"/>
  <c r="CK44" i="20"/>
  <c r="CL44" i="20" s="1"/>
  <c r="CE44" i="20"/>
  <c r="CF44" i="20" s="1"/>
  <c r="M55" i="21"/>
  <c r="AS55" i="21"/>
  <c r="M29" i="21"/>
  <c r="AS29" i="21"/>
  <c r="Q9" i="21"/>
  <c r="AW9" i="21"/>
  <c r="M51" i="21"/>
  <c r="AS51" i="21"/>
  <c r="AC51" i="21"/>
  <c r="AG55" i="21"/>
  <c r="Q55" i="21"/>
  <c r="AW55" i="21"/>
  <c r="AK29" i="21"/>
  <c r="Q51" i="21"/>
  <c r="AW51" i="21"/>
  <c r="AO29" i="21"/>
  <c r="AG9" i="21"/>
  <c r="AO25" i="21"/>
  <c r="Q29" i="21"/>
  <c r="AW29" i="21"/>
  <c r="U46" i="21"/>
  <c r="BA46" i="21"/>
  <c r="U9" i="21"/>
  <c r="Y9" i="21"/>
  <c r="AK9" i="21"/>
  <c r="AC20" i="21"/>
  <c r="U29" i="21"/>
  <c r="AG51" i="21"/>
  <c r="AO9" i="21"/>
  <c r="Q25" i="21"/>
  <c r="Y29" i="21"/>
  <c r="AC46" i="21"/>
  <c r="AK51" i="21"/>
  <c r="Y55" i="21"/>
  <c r="U25" i="21"/>
  <c r="BA25" i="21"/>
  <c r="AC29" i="21"/>
  <c r="BA9" i="21"/>
  <c r="M9" i="21"/>
  <c r="AS9" i="21"/>
  <c r="AG20" i="21"/>
  <c r="M25" i="21"/>
  <c r="AS25" i="21"/>
  <c r="BA29" i="21"/>
  <c r="Y46" i="21"/>
  <c r="AK20" i="21"/>
  <c r="AW25" i="21"/>
  <c r="AO20" i="21"/>
  <c r="AK25" i="21"/>
  <c r="Y51" i="21"/>
  <c r="M20" i="21"/>
  <c r="AS20" i="21"/>
  <c r="Y25" i="21"/>
  <c r="AG29" i="21"/>
  <c r="AK46" i="21"/>
  <c r="AO51" i="21"/>
  <c r="AC55" i="21"/>
  <c r="AC9" i="21"/>
  <c r="Q20" i="21"/>
  <c r="AW20" i="21"/>
  <c r="AC25" i="21"/>
  <c r="AO46" i="21"/>
  <c r="U20" i="21"/>
  <c r="BA20" i="21"/>
  <c r="AG25" i="21"/>
  <c r="M46" i="21"/>
  <c r="AS46" i="21"/>
  <c r="AK55" i="21"/>
  <c r="U55" i="21"/>
  <c r="BA55" i="21"/>
  <c r="Y20" i="21"/>
  <c r="Q46" i="21"/>
  <c r="AW46" i="21"/>
  <c r="AG46" i="21"/>
  <c r="U51" i="21"/>
  <c r="BA51" i="21"/>
  <c r="AO55" i="21"/>
  <c r="I20" i="21"/>
  <c r="I46" i="21"/>
  <c r="I51" i="21"/>
  <c r="I25" i="21"/>
  <c r="AW56" i="21" l="1"/>
  <c r="AW57" i="21" s="1"/>
  <c r="AW61" i="21" s="1"/>
  <c r="AG56" i="21"/>
  <c r="AG57" i="21" s="1"/>
  <c r="AG61" i="21" s="1"/>
  <c r="BA56" i="21"/>
  <c r="BA57" i="21" s="1"/>
  <c r="BA61" i="21" s="1"/>
  <c r="AK56" i="21"/>
  <c r="AK57" i="21" s="1"/>
  <c r="AK61" i="21" s="1"/>
  <c r="U56" i="21"/>
  <c r="U57" i="21" s="1"/>
  <c r="U61" i="21" s="1"/>
  <c r="AS56" i="21"/>
  <c r="AS57" i="21" s="1"/>
  <c r="AS61" i="21" s="1"/>
  <c r="Y56" i="21"/>
  <c r="Y57" i="21" s="1"/>
  <c r="Y61" i="21" s="1"/>
  <c r="M56" i="21"/>
  <c r="M57" i="21" s="1"/>
  <c r="M61" i="21" s="1"/>
  <c r="I6" i="20" s="1"/>
  <c r="J9" i="20" s="1"/>
  <c r="Q56" i="21"/>
  <c r="Q57" i="21" s="1"/>
  <c r="Q61" i="21" s="1"/>
  <c r="AC56" i="21"/>
  <c r="AC57" i="21" s="1"/>
  <c r="AC61" i="21" s="1"/>
  <c r="AO56" i="21"/>
  <c r="AO57" i="21" s="1"/>
  <c r="AO61" i="21" s="1"/>
  <c r="I56" i="21"/>
  <c r="K9" i="20" l="1"/>
  <c r="L9" i="20" s="1"/>
  <c r="J12" i="20"/>
  <c r="BY44" i="20"/>
  <c r="BZ44" i="20" s="1"/>
  <c r="Y64" i="21"/>
  <c r="AS64" i="21"/>
  <c r="U6" i="20"/>
  <c r="V9" i="20" s="1"/>
  <c r="U64" i="21"/>
  <c r="AK64" i="21"/>
  <c r="AO64" i="21"/>
  <c r="BA64" i="21"/>
  <c r="AC64" i="21"/>
  <c r="AG64" i="21"/>
  <c r="AW64" i="21"/>
  <c r="Q64" i="21"/>
  <c r="M64" i="21"/>
  <c r="I57" i="21"/>
  <c r="J28" i="20" l="1"/>
  <c r="K12" i="20"/>
  <c r="L12" i="20" s="1"/>
  <c r="W9" i="20"/>
  <c r="X9" i="20" s="1"/>
  <c r="V12" i="20"/>
  <c r="V28" i="20" s="1"/>
  <c r="BA65" i="21"/>
  <c r="BQ8" i="20" s="1"/>
  <c r="BQ6" i="20"/>
  <c r="BR9" i="20" s="1"/>
  <c r="AW65" i="21"/>
  <c r="BK8" i="20" s="1"/>
  <c r="BK6" i="20"/>
  <c r="BL9" i="20" s="1"/>
  <c r="AS65" i="21"/>
  <c r="BE8" i="20" s="1"/>
  <c r="BE6" i="20"/>
  <c r="BF9" i="20" s="1"/>
  <c r="AO65" i="21"/>
  <c r="AY8" i="20" s="1"/>
  <c r="AY6" i="20"/>
  <c r="AZ9" i="20" s="1"/>
  <c r="AK65" i="21"/>
  <c r="AS8" i="20" s="1"/>
  <c r="AS6" i="20"/>
  <c r="AT9" i="20" s="1"/>
  <c r="AG65" i="21"/>
  <c r="AM8" i="20" s="1"/>
  <c r="AM6" i="20"/>
  <c r="AN9" i="20" s="1"/>
  <c r="AC65" i="21"/>
  <c r="AG8" i="20" s="1"/>
  <c r="AG6" i="20"/>
  <c r="AH9" i="20" s="1"/>
  <c r="Y65" i="21"/>
  <c r="AA8" i="20" s="1"/>
  <c r="AA6" i="20"/>
  <c r="AB9" i="20" s="1"/>
  <c r="Q65" i="21"/>
  <c r="O8" i="20" s="1"/>
  <c r="O6" i="20"/>
  <c r="P9" i="20" s="1"/>
  <c r="M65" i="21"/>
  <c r="I8" i="20" s="1"/>
  <c r="U65" i="21"/>
  <c r="U8" i="20" s="1"/>
  <c r="I61" i="21"/>
  <c r="C6" i="20" s="1"/>
  <c r="I64" i="21"/>
  <c r="K28" i="20" l="1"/>
  <c r="L28" i="20" s="1"/>
  <c r="J43" i="20"/>
  <c r="V43" i="20"/>
  <c r="W43" i="20" s="1"/>
  <c r="X43" i="20" s="1"/>
  <c r="W28" i="20"/>
  <c r="X28" i="20" s="1"/>
  <c r="BS9" i="20"/>
  <c r="BT9" i="20" s="1"/>
  <c r="BR12" i="20"/>
  <c r="BR28" i="20" s="1"/>
  <c r="BM9" i="20"/>
  <c r="BN9" i="20" s="1"/>
  <c r="BL12" i="20"/>
  <c r="BL28" i="20" s="1"/>
  <c r="BG9" i="20"/>
  <c r="BH9" i="20" s="1"/>
  <c r="BF12" i="20"/>
  <c r="BF28" i="20" s="1"/>
  <c r="BA9" i="20"/>
  <c r="BB9" i="20" s="1"/>
  <c r="AZ12" i="20"/>
  <c r="AZ28" i="20" s="1"/>
  <c r="AU9" i="20"/>
  <c r="AV9" i="20" s="1"/>
  <c r="AT12" i="20"/>
  <c r="AT28" i="20" s="1"/>
  <c r="AO9" i="20"/>
  <c r="AP9" i="20" s="1"/>
  <c r="AN12" i="20"/>
  <c r="AN28" i="20" s="1"/>
  <c r="AI9" i="20"/>
  <c r="AJ9" i="20" s="1"/>
  <c r="AH12" i="20"/>
  <c r="AH28" i="20" s="1"/>
  <c r="AC9" i="20"/>
  <c r="AD9" i="20" s="1"/>
  <c r="AB12" i="20"/>
  <c r="AB28" i="20" s="1"/>
  <c r="W12" i="20"/>
  <c r="X12" i="20" s="1"/>
  <c r="Q9" i="20"/>
  <c r="R9" i="20" s="1"/>
  <c r="P12" i="20"/>
  <c r="P28" i="20" s="1"/>
  <c r="I65" i="21"/>
  <c r="C8" i="20" s="1"/>
  <c r="K43" i="20" l="1"/>
  <c r="L43" i="20" s="1"/>
  <c r="K44" i="20"/>
  <c r="L44" i="20" s="1"/>
  <c r="BG28" i="20"/>
  <c r="BH28" i="20" s="1"/>
  <c r="BF43" i="20"/>
  <c r="BG43" i="20" s="1"/>
  <c r="BH43" i="20" s="1"/>
  <c r="AH43" i="20"/>
  <c r="AI43" i="20" s="1"/>
  <c r="AJ43" i="20" s="1"/>
  <c r="AI28" i="20"/>
  <c r="AJ28" i="20" s="1"/>
  <c r="AT43" i="20"/>
  <c r="AU43" i="20" s="1"/>
  <c r="AV43" i="20" s="1"/>
  <c r="AU28" i="20"/>
  <c r="AV28" i="20" s="1"/>
  <c r="BR43" i="20"/>
  <c r="BS43" i="20" s="1"/>
  <c r="BT43" i="20" s="1"/>
  <c r="BS28" i="20"/>
  <c r="BT28" i="20" s="1"/>
  <c r="P43" i="20"/>
  <c r="Q43" i="20" s="1"/>
  <c r="R43" i="20" s="1"/>
  <c r="Q28" i="20"/>
  <c r="R28" i="20" s="1"/>
  <c r="AB43" i="20"/>
  <c r="AC43" i="20" s="1"/>
  <c r="AD43" i="20" s="1"/>
  <c r="AC28" i="20"/>
  <c r="AD28" i="20" s="1"/>
  <c r="AN43" i="20"/>
  <c r="AO43" i="20" s="1"/>
  <c r="AP43" i="20" s="1"/>
  <c r="AO28" i="20"/>
  <c r="AP28" i="20" s="1"/>
  <c r="BA28" i="20"/>
  <c r="BB28" i="20" s="1"/>
  <c r="AZ43" i="20"/>
  <c r="BA43" i="20" s="1"/>
  <c r="BB43" i="20" s="1"/>
  <c r="BL43" i="20"/>
  <c r="BM43" i="20" s="1"/>
  <c r="BN43" i="20" s="1"/>
  <c r="BM28" i="20"/>
  <c r="BN28" i="20" s="1"/>
  <c r="BS12" i="20"/>
  <c r="BT12" i="20" s="1"/>
  <c r="BM12" i="20"/>
  <c r="BN12" i="20" s="1"/>
  <c r="BG12" i="20"/>
  <c r="BH12" i="20" s="1"/>
  <c r="BA12" i="20"/>
  <c r="BB12" i="20" s="1"/>
  <c r="AU12" i="20"/>
  <c r="AV12" i="20" s="1"/>
  <c r="AO12" i="20"/>
  <c r="AP12" i="20" s="1"/>
  <c r="AI12" i="20"/>
  <c r="AJ12" i="20" s="1"/>
  <c r="AC12" i="20"/>
  <c r="AD12" i="20" s="1"/>
  <c r="Q12" i="20"/>
  <c r="R12" i="20" s="1"/>
  <c r="D9" i="20"/>
  <c r="BA44" i="20" l="1"/>
  <c r="BB44" i="20" s="1"/>
  <c r="AU44" i="20"/>
  <c r="AV44" i="20" s="1"/>
  <c r="W44" i="20"/>
  <c r="X44" i="20" s="1"/>
  <c r="D12" i="20"/>
  <c r="E9" i="20"/>
  <c r="F9" i="20" s="1"/>
  <c r="E12" i="20" l="1"/>
  <c r="F12" i="20" s="1"/>
  <c r="D28" i="20"/>
  <c r="D43" i="20" s="1"/>
  <c r="BS44" i="20"/>
  <c r="BT44" i="20" s="1"/>
  <c r="BM44" i="20"/>
  <c r="BN44" i="20" s="1"/>
  <c r="BG44" i="20"/>
  <c r="BH44" i="20" s="1"/>
  <c r="AO44" i="20"/>
  <c r="AP44" i="20" s="1"/>
  <c r="AI44" i="20"/>
  <c r="AJ44" i="20" s="1"/>
  <c r="AC44" i="20"/>
  <c r="AD44" i="20" s="1"/>
  <c r="Q44" i="20"/>
  <c r="R44" i="20" s="1"/>
  <c r="E28" i="20" l="1"/>
  <c r="F28" i="20" s="1"/>
  <c r="E44" i="20"/>
  <c r="F44" i="20" s="1"/>
  <c r="E43" i="20"/>
  <c r="F43" i="20" s="1"/>
</calcChain>
</file>

<file path=xl/sharedStrings.xml><?xml version="1.0" encoding="utf-8"?>
<sst xmlns="http://schemas.openxmlformats.org/spreadsheetml/2006/main" count="1343" uniqueCount="157">
  <si>
    <t xml:space="preserve">খরচের খাতসমূহ </t>
  </si>
  <si>
    <t>সংখ্যা/পরিমাণ</t>
  </si>
  <si>
    <t>হার/চার্জ (টাকায়)</t>
  </si>
  <si>
    <t>মোট খরচ (টাকায়)</t>
  </si>
  <si>
    <t>১।</t>
  </si>
  <si>
    <t>জন</t>
  </si>
  <si>
    <t>চাষ (পাওয়ার টিলার/ট্রাক্টর)</t>
  </si>
  <si>
    <t>বার চাষ</t>
  </si>
  <si>
    <t>২।</t>
  </si>
  <si>
    <t>ইউরিয়া</t>
  </si>
  <si>
    <t>কেজি</t>
  </si>
  <si>
    <t>টি এস পি</t>
  </si>
  <si>
    <t>এম পি</t>
  </si>
  <si>
    <t>এস এস পি</t>
  </si>
  <si>
    <t>ডি এ পি</t>
  </si>
  <si>
    <t>জিপসাম</t>
  </si>
  <si>
    <t>৪।</t>
  </si>
  <si>
    <t>বীজ বাবদ খরচঃ (সরাসরি রোপনের ক্ষেত্রে)</t>
  </si>
  <si>
    <t>৫।</t>
  </si>
  <si>
    <t>মূল জমিতে চারা লাগানো বাবদ শ্রমিক খরচ</t>
  </si>
  <si>
    <t>পন</t>
  </si>
  <si>
    <t>৬।</t>
  </si>
  <si>
    <t>সেচঃ</t>
  </si>
  <si>
    <t>৭।</t>
  </si>
  <si>
    <t>কীটনাশক বাবদ খরচঃ</t>
  </si>
  <si>
    <t>কীটনাশকের মূল্য</t>
  </si>
  <si>
    <t>৮।</t>
  </si>
  <si>
    <t>ফসল কাটা, মাড়াই, শুকানো এবং ঘরে তোলা বাবদ শ্রমিক খরচ</t>
  </si>
  <si>
    <t>৯।</t>
  </si>
  <si>
    <t>অন্যান্য খরচ (যদি থাকে)</t>
  </si>
  <si>
    <t xml:space="preserve">জমি ভাড়া/লীজ বাবদ </t>
  </si>
  <si>
    <t>জমি ভাড়া/লীজ বাবদ (মৌসুমওয়ারী) খরচঃ</t>
  </si>
  <si>
    <t>ভ্যান/কেজি</t>
  </si>
  <si>
    <t>৩।</t>
  </si>
  <si>
    <t>অন্যান্য খরচঃ</t>
  </si>
  <si>
    <t>পরিবহণ খরচ (জমি হতে ফসল ঘরে/হাটে নেওয়া)</t>
  </si>
  <si>
    <t>বীজ ক্রয় বাবদ খরচ</t>
  </si>
  <si>
    <t>10।</t>
  </si>
  <si>
    <t>সেচ প্রদানের সময় শ্রমিক খরচ</t>
  </si>
  <si>
    <t>সার প্রয়োগ এর সময় শ্রমিক খরচ</t>
  </si>
  <si>
    <t>কীটনাশক প্রয়োগ এর সময় শ্রমিক খরচ</t>
  </si>
  <si>
    <t>৮। জমি ভাড়া/লীজ বাবদ মোট খরচ=</t>
  </si>
  <si>
    <t>৭। অন্যান্য বাবদ মোট খরচ=</t>
  </si>
  <si>
    <t>৬। শ্রমিক বাবদ মোট খরচ=</t>
  </si>
  <si>
    <t>৫। কীটনাশক বাবদ মোট খরচ=</t>
  </si>
  <si>
    <t>৪। সেচবাবদ মোট খরচ=</t>
  </si>
  <si>
    <t>৩। বীজ/চারা বাবদ মোট খরচ=</t>
  </si>
  <si>
    <t>২। সার প্রয়োগ বাবদ মোট খরচ=</t>
  </si>
  <si>
    <t>জমি তৈরীতে হালসহ শ্রমিকের খরচ</t>
  </si>
  <si>
    <t>জমির আগাছা/নিড়ানো/পরিস্কার করা শ্রমিক খরচ</t>
  </si>
  <si>
    <t>বীজ তলা তৈরী করা শ্রমিক খরচ</t>
  </si>
  <si>
    <t>চারা উঠানো বাবদ শ্রমিক খরচ</t>
  </si>
  <si>
    <t>শ্রমিক খরচঃ (সকল কাজের জন্য শ্রমিক খরচ)</t>
  </si>
  <si>
    <t>১১।</t>
  </si>
  <si>
    <t>১২।</t>
  </si>
  <si>
    <t>১৩।</t>
  </si>
  <si>
    <t>১৪।</t>
  </si>
  <si>
    <t>১৫।</t>
  </si>
  <si>
    <t>১৬।</t>
  </si>
  <si>
    <t>ক্রঃ নং</t>
  </si>
  <si>
    <r>
      <rPr>
        <b/>
        <sz val="13"/>
        <color rgb="FFFF0000"/>
        <rFont val="NikoshBAN"/>
      </rPr>
      <t>(এই তথ্য সয়ংক্রিয়ভাবে হবে)</t>
    </r>
    <r>
      <rPr>
        <b/>
        <sz val="13"/>
        <color theme="1"/>
        <rFont val="NikoshBAN"/>
      </rPr>
      <t xml:space="preserve">  মোট আয় (12</t>
    </r>
    <r>
      <rPr>
        <b/>
        <sz val="13"/>
        <color theme="1"/>
        <rFont val="Calibri"/>
        <family val="2"/>
      </rPr>
      <t>×</t>
    </r>
    <r>
      <rPr>
        <b/>
        <sz val="13"/>
        <color theme="1"/>
        <rFont val="NikoshBAN"/>
      </rPr>
      <t>14)  =</t>
    </r>
  </si>
  <si>
    <r>
      <rPr>
        <b/>
        <sz val="13"/>
        <color rgb="FFFF0000"/>
        <rFont val="NikoshBAN"/>
      </rPr>
      <t>(এই তথ্য সয়ংক্রিয়ভাবে হবে)</t>
    </r>
    <r>
      <rPr>
        <b/>
        <sz val="13"/>
        <color theme="1"/>
        <rFont val="NikoshBAN"/>
      </rPr>
      <t xml:space="preserve">  নীট লাভ (15-10) =</t>
    </r>
  </si>
  <si>
    <r>
      <t xml:space="preserve">ঋণের সুদঃ (মোট উৎপাদনের খরচের উপর *0.25*12% হারে নির্ণয় করা হলো) </t>
    </r>
    <r>
      <rPr>
        <b/>
        <sz val="12"/>
        <color rgb="FFFF0000"/>
        <rFont val="NikoshBAN"/>
      </rPr>
      <t>এই তথ্য সয়ংক্রিয়ভাবে হবে</t>
    </r>
  </si>
  <si>
    <r>
      <rPr>
        <b/>
        <sz val="13"/>
        <color rgb="FFFF0000"/>
        <rFont val="NikoshBAN"/>
      </rPr>
      <t xml:space="preserve"> (এই তথ্য সয়ংক্রিয়ভাবে হবে)
</t>
    </r>
    <r>
      <rPr>
        <b/>
        <sz val="13"/>
        <color theme="1"/>
        <rFont val="NikoshBAN"/>
      </rPr>
      <t xml:space="preserve"> ১০০শতক (১ একর) সর্বমোট উৎপাদন খরচ
 (1+2+3+4+5+6+7+8+9) =</t>
    </r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</si>
  <si>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>উৎপাদনের পরিমাণঃ (কেজি) (11×100) =</t>
    </r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</si>
  <si>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 xml:space="preserve"> কেজি প্রতি গড় উৎপাদন খরচ (10</t>
    </r>
    <r>
      <rPr>
        <b/>
        <sz val="13"/>
        <color theme="1"/>
        <rFont val="Calibri"/>
        <family val="2"/>
      </rPr>
      <t>÷</t>
    </r>
    <r>
      <rPr>
        <b/>
        <sz val="13"/>
        <color theme="1"/>
        <rFont val="NikoshBAN"/>
      </rPr>
      <t>12) =</t>
    </r>
  </si>
  <si>
    <t>খরচের খাতসমূহ</t>
  </si>
  <si>
    <t>প্রতি কেজি গড় খরচ (টাকায়)</t>
  </si>
  <si>
    <t>প্রতি কেজি গড়মূল্য (টাকা)</t>
  </si>
  <si>
    <t>কৃষকের উৎপাদন খরচ</t>
  </si>
  <si>
    <t>কৃষকের লাভ</t>
  </si>
  <si>
    <t>ফড়িযা/স্থানীয় পাইকারী ব্যবসায়ীর পণ্য স্থানীয় বাজার হতে সদর বাজার পর্যন্ত পরিবহণ/অন্যান্য ব্যয় (যদি থাকে)</t>
  </si>
  <si>
    <t>ফড়িযা/স্থানীয় পাইকারী ব্যবসায়ীর লাভ</t>
  </si>
  <si>
    <t xml:space="preserve">ট্রাক ভাড়া ব্যয় </t>
  </si>
  <si>
    <t xml:space="preserve">বস্তা/খাঁচা/ক্যারেট (একবার বহন যোগ্য) </t>
  </si>
  <si>
    <t xml:space="preserve">সেলাই/প্যাকেট </t>
  </si>
  <si>
    <t>খাবার বাবদ খরচ</t>
  </si>
  <si>
    <t>রাস্তার অন্যান্য খরচ</t>
  </si>
  <si>
    <t>ভ্যান, ট্রলি খরচ</t>
  </si>
  <si>
    <t>কয়েলি খরচ</t>
  </si>
  <si>
    <t>দৈনিক খরচ</t>
  </si>
  <si>
    <t>পঁচা নষ্ট/ঘাটতি</t>
  </si>
  <si>
    <t>ভিট ভাড়া</t>
  </si>
  <si>
    <t>বস্তা/খাঁচা/ক্যারেট</t>
  </si>
  <si>
    <t>লেবার/কুলি</t>
  </si>
  <si>
    <t>অন্যান্য চা/নাস্তা</t>
  </si>
  <si>
    <t>কয়েলি</t>
  </si>
  <si>
    <t>দোকান ভাড়া</t>
  </si>
  <si>
    <t>কর্মচারির বেতন</t>
  </si>
  <si>
    <t>ঘাটতি (পঁচা/নষ্ট)</t>
  </si>
  <si>
    <t>পানি/পরিচ্ছন্ন</t>
  </si>
  <si>
    <t>বিদ্যুৎ</t>
  </si>
  <si>
    <t>বার/ঘন্টা</t>
  </si>
  <si>
    <t>মূল জমিতে বীজ লাগানো বাবদ শ্রমিক খরচ</t>
  </si>
  <si>
    <t>অর্থনৈতিক বিশ্লেষণ (লাভ-ক্ষতি)</t>
  </si>
  <si>
    <t>১৭।</t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</si>
  <si>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>উৎপাদনকারী (কৃষকের) প্রতি কেজি লাভ (14-13) =</t>
    </r>
  </si>
  <si>
    <t>কৃষকের পণ্য জমি হতে স্থানীয় বাজার পর্যন্ত পরিবহণ/অন্যান্য ব্যয়  (যদি থাকে)</t>
  </si>
  <si>
    <t>শস্যভিত্তিক জমির পরিমাণ (শতকে)</t>
  </si>
  <si>
    <t>১০০ শতক (1 একর)</t>
  </si>
  <si>
    <t>জমি তৈরী ও রক্ষণাবেক্ষণঃ</t>
  </si>
  <si>
    <t>১। জমি তৈরী ও রক্ষণাবেক্ষণ বাবদ মোট খরচ=</t>
  </si>
  <si>
    <t>সারের ব্যবহার (কেজি):</t>
  </si>
  <si>
    <t>মাচা/জাংলা তৈরী খরচ (কাঠ/বাঁশ/রশি/ ক্রয়) (যে ফসলের জন্য প্রযোজ্য)</t>
  </si>
  <si>
    <t>উৎপাদন জেলা হতে ভোক্তা পর্যন্ত মূল্য বিস্তৃতি উল্লেখ করা হলো।</t>
  </si>
  <si>
    <t>চাষ/মই (গরু হাল)</t>
  </si>
  <si>
    <t>জৈব সার (গোবর/সবুজ)</t>
  </si>
  <si>
    <t>দস্তা (আমেরিকা)</t>
  </si>
  <si>
    <t>চারার মূল্য (যদি সব চারা কেনা হয়)</t>
  </si>
  <si>
    <t>যান্ত্রিক সেচ (ঘন্টা কতবার/কিহারে)</t>
  </si>
  <si>
    <t>কৃষকের বিক্রয় মূল্য বা ফড়িয়া/স্থানীয় ব্যবসায়ীর ক্রয়মূল্য =</t>
  </si>
  <si>
    <t>ফড়িযা/স্থানীয় ব্যবসায়ীর বিক্রয় মূল্য বা পরবর্তী ধাপের পাইকারী ব্যবসায়ীর ক্রয় মূল্য =</t>
  </si>
  <si>
    <t>টাকায়</t>
  </si>
  <si>
    <t>%</t>
  </si>
  <si>
    <t>লাভ বা মূল্য বিস্তৃতি</t>
  </si>
  <si>
    <t>আনলোড খরচ</t>
  </si>
  <si>
    <t>আড়ৎদারী (ক্রেতা)</t>
  </si>
  <si>
    <t>আড়ৎদারী (বিক্রেতা)</t>
  </si>
  <si>
    <t>ট্রাক স্টেন্ড/পার্কিং খরচ</t>
  </si>
  <si>
    <t>পরিবহণ ব্যয় (ট্রাক/ভ্যান/পিক-আপ ভাড়া)</t>
  </si>
  <si>
    <t xml:space="preserve">মালামাল লোডিং </t>
  </si>
  <si>
    <t>পলি/জালি ব্যাগ</t>
  </si>
  <si>
    <t>কৃষক হতে ভোক্তা পর্যন্ত পণ্যের মূল্য বিস্তৃতি =</t>
  </si>
  <si>
    <t>খুচরা ব্যবসায়ীর বিক্রয় মূল্য বা ভোক্তার পর্যায়ে ক্রয় মূল্য =</t>
  </si>
  <si>
    <t>পাইকারী ব্যবসায়ীর বিক্রয় মূল্য বা পরবর্তী খুচরা ব্যবসায়ী ক্রয় মূল্য =</t>
  </si>
  <si>
    <r>
      <t xml:space="preserve"> উৎপাদনের পরিমাণ </t>
    </r>
    <r>
      <rPr>
        <b/>
        <sz val="14"/>
        <color rgb="FFFF0000"/>
        <rFont val="NikoshBAN"/>
      </rPr>
      <t>(টাইপ করুন</t>
    </r>
    <r>
      <rPr>
        <b/>
        <sz val="14"/>
        <color theme="1"/>
        <rFont val="NikoshBAN"/>
      </rPr>
      <t xml:space="preserve"> </t>
    </r>
    <r>
      <rPr>
        <b/>
        <sz val="14"/>
        <color rgb="FF00B050"/>
        <rFont val="NikoshBAN"/>
      </rPr>
      <t>সবুজ রং এর স্থানে</t>
    </r>
    <r>
      <rPr>
        <b/>
        <sz val="14"/>
        <color theme="1"/>
        <rFont val="NikoshBAN"/>
      </rPr>
      <t xml:space="preserve">) </t>
    </r>
    <r>
      <rPr>
        <b/>
        <sz val="12"/>
        <color theme="1"/>
        <rFont val="NikoshBAN"/>
      </rPr>
      <t xml:space="preserve">(বিঃদ্রঃ উৎপাদনের পরিমাণ কুইন্টাল হিসেবে দিতে হবে) </t>
    </r>
    <r>
      <rPr>
        <b/>
        <sz val="14"/>
        <color theme="1"/>
        <rFont val="NikoshBAN"/>
      </rPr>
      <t>=</t>
    </r>
  </si>
  <si>
    <r>
      <t xml:space="preserve">উৎপাদনকারী (কৃষকের) বিক্রয় মূল্য
</t>
    </r>
    <r>
      <rPr>
        <b/>
        <sz val="13"/>
        <color rgb="FFFF0000"/>
        <rFont val="NikoshBAN"/>
      </rPr>
      <t>(টাইপ করুন</t>
    </r>
    <r>
      <rPr>
        <b/>
        <sz val="13"/>
        <color theme="1"/>
        <rFont val="NikoshBAN"/>
      </rPr>
      <t xml:space="preserve"> </t>
    </r>
    <r>
      <rPr>
        <b/>
        <sz val="13"/>
        <color rgb="FF00B050"/>
        <rFont val="NikoshBAN"/>
      </rPr>
      <t>সবুজ রং এর স্থানে)</t>
    </r>
    <r>
      <rPr>
        <b/>
        <sz val="13"/>
        <color theme="1"/>
        <rFont val="NikoshBAN"/>
      </rPr>
      <t xml:space="preserve"> (প্রতিকেজি/টাকা) =</t>
    </r>
  </si>
  <si>
    <t>কর্মকর্তার নাম:</t>
  </si>
  <si>
    <t>আবশ্যক</t>
  </si>
  <si>
    <t>পদবী:</t>
  </si>
  <si>
    <t>অফিস:</t>
  </si>
  <si>
    <t>টেলিফোন অফিস:</t>
  </si>
  <si>
    <t>মোবাইল (ব্যক্তিগত)</t>
  </si>
  <si>
    <t>ই-মেইল:</t>
  </si>
  <si>
    <t>পাইকারী ব্যবসায়ীর লাভ</t>
  </si>
  <si>
    <t>খুচরা ব্যবসায়ীর লাভ</t>
  </si>
  <si>
    <t>জেলার নামঃ   . . . (আবশ্যক)</t>
  </si>
  <si>
    <t xml:space="preserve">বছরঃ   …..  </t>
  </si>
  <si>
    <t>মূল্য বিস্তৃতির তথ্যঃ 1</t>
  </si>
  <si>
    <t>মূল্য বিস্তৃতির তথ্যঃ 2</t>
  </si>
  <si>
    <t>মূল্য বিস্তৃতির তথ্যঃ 3</t>
  </si>
  <si>
    <t>মূল্য বিস্তৃতির তথ্যঃ 4</t>
  </si>
  <si>
    <t>মূল্য বিস্তৃতির তথ্যঃ 5</t>
  </si>
  <si>
    <t>মূল্য বিস্তৃতির তথ্যঃ 6</t>
  </si>
  <si>
    <t>মূল্য বিস্তৃতির তথ্যঃ 7</t>
  </si>
  <si>
    <t>মূল্য বিস্তৃতির তথ্যঃ 8</t>
  </si>
  <si>
    <t>মূল্য বিস্তৃতির তথ্যঃ 9</t>
  </si>
  <si>
    <t>মূল্য বিস্তৃতির তথ্যঃ 10</t>
  </si>
  <si>
    <t>মূল্য বিস্তৃতির তথ্যঃ 11</t>
  </si>
  <si>
    <t>মূল্য বিস্তৃতির তথ্যঃ 12</t>
  </si>
  <si>
    <t>মূল্য বিস্তৃতির তথ্যঃ 13</t>
  </si>
  <si>
    <t>মূল্য বিস্তৃতির তথ্যঃ 14</t>
  </si>
  <si>
    <t>মূল্য বিস্তৃতির তথ্যঃ 15</t>
  </si>
  <si>
    <t>মূল্য বিস্তৃতির তথ্যঃ 16</t>
  </si>
  <si>
    <t xml:space="preserve">ফলের নামঃ- </t>
  </si>
  <si>
    <t>ফলের নামঃ</t>
  </si>
  <si>
    <t>কৃষক কর্তৃক উৎপাদিত ফলের নামঃ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</si>
</sst>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[$-5000445]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3"/>
      <color theme="1"/>
      <name val="NikoshBAN"/>
    </font>
    <font>
      <b/>
      <sz val="13"/>
      <color theme="1"/>
      <name val="NikoshBAN"/>
    </font>
    <font>
      <b/>
      <sz val="13"/>
      <color theme="1"/>
      <name val="Calibri"/>
      <family val="2"/>
    </font>
    <font>
      <b/>
      <sz val="13"/>
      <color rgb="FFFF0000"/>
      <name val="NikoshBAN"/>
    </font>
    <font>
      <b/>
      <sz val="12"/>
      <color rgb="FFFF0000"/>
      <name val="NikoshBAN"/>
    </font>
    <font>
      <b/>
      <sz val="20"/>
      <color theme="1"/>
      <name val="NikoshBAN"/>
    </font>
    <font>
      <sz val="16"/>
      <color theme="1"/>
      <name val="NikoshBAN"/>
    </font>
    <font>
      <b/>
      <sz val="14"/>
      <color theme="1"/>
      <name val="NikoshBAN"/>
    </font>
    <font>
      <b/>
      <sz val="18"/>
      <color theme="1"/>
      <name val="NikoshBAN"/>
    </font>
    <font>
      <b/>
      <sz val="14"/>
      <color rgb="FFFF0000"/>
      <name val="NikoshBAN"/>
    </font>
    <font>
      <b/>
      <sz val="14"/>
      <color rgb="FF00B050"/>
      <name val="NikoshBAN"/>
    </font>
    <font>
      <b/>
      <sz val="13"/>
      <color rgb="FF00B050"/>
      <name val="NikoshBAN"/>
    </font>
    <font>
      <u/>
      <sz val="11"/>
      <color theme="10"/>
      <name val="Calibri"/>
      <family val="2"/>
      <scheme val="minor"/>
    </font>
    <font>
      <sz val="13"/>
      <color theme="1"/>
      <name val="Times New Roman"/>
      <family val="1"/>
    </font>
    <font>
      <sz val="13"/>
      <color theme="10"/>
      <name val="Times New Roman"/>
      <family val="1"/>
    </font>
    <font>
      <b/>
      <sz val="10"/>
      <color theme="1"/>
      <name val="NikoshBAN"/>
    </font>
    <font>
      <sz val="10"/>
      <color theme="1"/>
      <name val="NikoshBAN"/>
    </font>
    <font>
      <sz val="18"/>
      <color theme="1"/>
      <name val="NikoshBAN"/>
    </font>
    <font>
      <b/>
      <sz val="16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94">
    <xf numFmtId="0" fontId="0" fillId="0" borderId="0" xfId="0"/>
    <xf numFmtId="0" fontId="4" fillId="0" borderId="0" xfId="0" applyFont="1" applyAlignment="1">
      <alignment vertical="top"/>
    </xf>
    <xf numFmtId="0" fontId="3" fillId="2" borderId="4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165" fontId="4" fillId="3" borderId="1" xfId="1" applyNumberFormat="1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165" fontId="4" fillId="5" borderId="1" xfId="1" applyNumberFormat="1" applyFont="1" applyFill="1" applyBorder="1" applyAlignment="1">
      <alignment vertical="top"/>
    </xf>
    <xf numFmtId="165" fontId="4" fillId="0" borderId="0" xfId="1" applyNumberFormat="1" applyFont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6" borderId="4" xfId="0" applyFont="1" applyFill="1" applyBorder="1" applyAlignment="1">
      <alignment vertical="top"/>
    </xf>
    <xf numFmtId="165" fontId="3" fillId="6" borderId="1" xfId="1" applyNumberFormat="1" applyFont="1" applyFill="1" applyBorder="1" applyAlignment="1">
      <alignment vertical="top"/>
    </xf>
    <xf numFmtId="0" fontId="3" fillId="4" borderId="8" xfId="0" applyFont="1" applyFill="1" applyBorder="1" applyAlignment="1">
      <alignment vertical="top"/>
    </xf>
    <xf numFmtId="0" fontId="3" fillId="4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165" fontId="4" fillId="4" borderId="10" xfId="1" applyNumberFormat="1" applyFont="1" applyFill="1" applyBorder="1" applyAlignment="1">
      <alignment vertical="top"/>
    </xf>
    <xf numFmtId="43" fontId="4" fillId="3" borderId="12" xfId="0" quotePrefix="1" applyNumberFormat="1" applyFont="1" applyFill="1" applyBorder="1" applyAlignment="1">
      <alignment vertical="top"/>
    </xf>
    <xf numFmtId="165" fontId="4" fillId="3" borderId="1" xfId="0" quotePrefix="1" applyNumberFormat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2" fontId="4" fillId="0" borderId="0" xfId="0" applyNumberFormat="1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165" fontId="4" fillId="3" borderId="12" xfId="1" applyNumberFormat="1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3" fillId="5" borderId="9" xfId="0" applyFont="1" applyFill="1" applyBorder="1" applyAlignment="1">
      <alignment vertical="top"/>
    </xf>
    <xf numFmtId="165" fontId="4" fillId="5" borderId="10" xfId="1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165" fontId="3" fillId="2" borderId="3" xfId="1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166" fontId="4" fillId="0" borderId="6" xfId="0" applyNumberFormat="1" applyFont="1" applyBorder="1" applyAlignment="1">
      <alignment vertical="top"/>
    </xf>
    <xf numFmtId="0" fontId="6" fillId="0" borderId="2" xfId="0" applyFont="1" applyFill="1" applyBorder="1" applyAlignment="1">
      <alignment horizontal="center" vertical="top"/>
    </xf>
    <xf numFmtId="2" fontId="4" fillId="0" borderId="2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right" vertical="top"/>
    </xf>
    <xf numFmtId="2" fontId="4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right" vertical="top"/>
    </xf>
    <xf numFmtId="165" fontId="4" fillId="0" borderId="10" xfId="1" applyNumberFormat="1" applyFont="1" applyFill="1" applyBorder="1" applyAlignment="1">
      <alignment vertical="top"/>
    </xf>
    <xf numFmtId="43" fontId="4" fillId="3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6" fillId="2" borderId="7" xfId="0" applyFont="1" applyFill="1" applyBorder="1" applyAlignment="1">
      <alignment horizontal="center" vertical="top"/>
    </xf>
    <xf numFmtId="2" fontId="4" fillId="0" borderId="2" xfId="0" applyNumberFormat="1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2" fontId="4" fillId="3" borderId="1" xfId="0" applyNumberFormat="1" applyFont="1" applyFill="1" applyBorder="1" applyAlignment="1">
      <alignment horizontal="right" vertical="top"/>
    </xf>
    <xf numFmtId="2" fontId="4" fillId="3" borderId="1" xfId="2" applyNumberFormat="1" applyFont="1" applyFill="1" applyBorder="1" applyAlignment="1">
      <alignment horizontal="right" vertical="top"/>
    </xf>
    <xf numFmtId="10" fontId="4" fillId="3" borderId="1" xfId="2" applyNumberFormat="1" applyFont="1" applyFill="1" applyBorder="1" applyAlignment="1">
      <alignment horizontal="right" vertical="top"/>
    </xf>
    <xf numFmtId="2" fontId="4" fillId="3" borderId="10" xfId="0" applyNumberFormat="1" applyFont="1" applyFill="1" applyBorder="1" applyAlignment="1">
      <alignment horizontal="right" vertical="top"/>
    </xf>
    <xf numFmtId="10" fontId="4" fillId="3" borderId="10" xfId="2" applyNumberFormat="1" applyFont="1" applyFill="1" applyBorder="1" applyAlignment="1">
      <alignment horizontal="right" vertical="top"/>
    </xf>
    <xf numFmtId="2" fontId="4" fillId="4" borderId="1" xfId="0" applyNumberFormat="1" applyFont="1" applyFill="1" applyBorder="1" applyAlignment="1">
      <alignment horizontal="center" vertical="top"/>
    </xf>
    <xf numFmtId="10" fontId="4" fillId="4" borderId="1" xfId="2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0" fontId="4" fillId="4" borderId="2" xfId="2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165" fontId="4" fillId="9" borderId="10" xfId="0" quotePrefix="1" applyNumberFormat="1" applyFont="1" applyFill="1" applyBorder="1" applyAlignment="1">
      <alignment vertical="top"/>
    </xf>
    <xf numFmtId="0" fontId="20" fillId="2" borderId="9" xfId="0" applyFont="1" applyFill="1" applyBorder="1" applyAlignment="1">
      <alignment horizontal="center" vertical="top"/>
    </xf>
    <xf numFmtId="164" fontId="21" fillId="0" borderId="3" xfId="0" applyNumberFormat="1" applyFont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/>
    </xf>
    <xf numFmtId="164" fontId="21" fillId="0" borderId="4" xfId="0" applyNumberFormat="1" applyFont="1" applyBorder="1" applyAlignment="1">
      <alignment horizontal="center" vertical="top"/>
    </xf>
    <xf numFmtId="2" fontId="21" fillId="0" borderId="4" xfId="0" applyNumberFormat="1" applyFont="1" applyBorder="1" applyAlignment="1">
      <alignment horizontal="center" vertical="top"/>
    </xf>
    <xf numFmtId="0" fontId="20" fillId="0" borderId="3" xfId="0" applyFont="1" applyFill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2" fontId="4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2" fontId="3" fillId="3" borderId="1" xfId="0" applyNumberFormat="1" applyFont="1" applyFill="1" applyBorder="1" applyAlignment="1">
      <alignment horizontal="right" vertical="top"/>
    </xf>
    <xf numFmtId="2" fontId="3" fillId="3" borderId="1" xfId="2" applyNumberFormat="1" applyFont="1" applyFill="1" applyBorder="1" applyAlignment="1">
      <alignment horizontal="right" vertical="top"/>
    </xf>
    <xf numFmtId="10" fontId="3" fillId="3" borderId="1" xfId="2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2" fillId="8" borderId="3" xfId="0" applyFont="1" applyFill="1" applyBorder="1" applyAlignment="1">
      <alignment vertical="top"/>
    </xf>
    <xf numFmtId="0" fontId="2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23" fillId="0" borderId="0" xfId="0" applyFont="1" applyFill="1" applyAlignment="1">
      <alignment vertical="top"/>
    </xf>
    <xf numFmtId="2" fontId="11" fillId="0" borderId="2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horizontal="right" vertical="top"/>
    </xf>
    <xf numFmtId="0" fontId="22" fillId="4" borderId="2" xfId="0" applyFont="1" applyFill="1" applyBorder="1" applyAlignment="1">
      <alignment horizontal="left" vertical="top"/>
    </xf>
    <xf numFmtId="0" fontId="22" fillId="4" borderId="4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horizontal="center" vertical="top"/>
    </xf>
    <xf numFmtId="0" fontId="19" fillId="3" borderId="22" xfId="3" applyFont="1" applyFill="1" applyBorder="1" applyAlignment="1">
      <alignment horizontal="center" vertical="top"/>
    </xf>
    <xf numFmtId="0" fontId="18" fillId="3" borderId="23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/>
    </xf>
    <xf numFmtId="0" fontId="5" fillId="3" borderId="19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20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right" vertical="top"/>
    </xf>
    <xf numFmtId="0" fontId="6" fillId="5" borderId="11" xfId="0" applyFont="1" applyFill="1" applyBorder="1" applyAlignment="1">
      <alignment horizontal="right" vertical="top"/>
    </xf>
    <xf numFmtId="0" fontId="6" fillId="5" borderId="4" xfId="0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5" borderId="2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23" fillId="0" borderId="2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6" fontId="13" fillId="3" borderId="2" xfId="0" applyNumberFormat="1" applyFont="1" applyFill="1" applyBorder="1" applyAlignment="1">
      <alignment horizontal="center" vertical="top"/>
    </xf>
    <xf numFmtId="166" fontId="13" fillId="3" borderId="4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0" fontId="3" fillId="7" borderId="2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left" vertical="top" wrapText="1"/>
    </xf>
    <xf numFmtId="166" fontId="6" fillId="0" borderId="2" xfId="0" applyNumberFormat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right" vertical="top" wrapText="1"/>
    </xf>
    <xf numFmtId="0" fontId="6" fillId="4" borderId="4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vertical="top"/>
    </xf>
    <xf numFmtId="0" fontId="6" fillId="0" borderId="8" xfId="0" applyFont="1" applyFill="1" applyBorder="1" applyAlignment="1">
      <alignment vertical="top"/>
    </xf>
    <xf numFmtId="0" fontId="12" fillId="0" borderId="7" xfId="0" applyFont="1" applyFill="1" applyBorder="1" applyAlignment="1">
      <alignment horizontal="right" vertical="top" wrapText="1"/>
    </xf>
    <xf numFmtId="0" fontId="12" fillId="0" borderId="8" xfId="0" applyFont="1" applyFill="1" applyBorder="1" applyAlignment="1">
      <alignment horizontal="right" vertical="top" wrapText="1"/>
    </xf>
    <xf numFmtId="0" fontId="6" fillId="9" borderId="2" xfId="0" applyFont="1" applyFill="1" applyBorder="1" applyAlignment="1">
      <alignment vertical="top"/>
    </xf>
    <xf numFmtId="0" fontId="6" fillId="9" borderId="3" xfId="0" applyFont="1" applyFill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center" vertical="top"/>
    </xf>
    <xf numFmtId="2" fontId="4" fillId="0" borderId="10" xfId="0" applyNumberFormat="1" applyFont="1" applyBorder="1" applyAlignment="1">
      <alignment horizontal="center" vertical="top"/>
    </xf>
    <xf numFmtId="2" fontId="4" fillId="0" borderId="13" xfId="0" applyNumberFormat="1" applyFont="1" applyBorder="1" applyAlignment="1">
      <alignment horizontal="center" vertical="top"/>
    </xf>
    <xf numFmtId="2" fontId="4" fillId="0" borderId="12" xfId="0" applyNumberFormat="1" applyFont="1" applyBorder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2" fontId="3" fillId="0" borderId="2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horizontal="center" vertical="top"/>
    </xf>
    <xf numFmtId="0" fontId="23" fillId="0" borderId="0" xfId="0" applyFont="1" applyFill="1" applyAlignment="1">
      <alignment horizontal="center" vertical="top"/>
    </xf>
    <xf numFmtId="0" fontId="3" fillId="4" borderId="2" xfId="0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right" vertical="top"/>
    </xf>
    <xf numFmtId="0" fontId="23" fillId="4" borderId="0" xfId="0" applyFont="1" applyFill="1" applyAlignment="1">
      <alignment horizontal="left" vertical="top"/>
    </xf>
    <xf numFmtId="0" fontId="23" fillId="0" borderId="0" xfId="0" applyFont="1" applyFill="1" applyBorder="1" applyAlignment="1">
      <alignment horizontal="center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1</xdr:row>
      <xdr:rowOff>161926</xdr:rowOff>
    </xdr:from>
    <xdr:to>
      <xdr:col>4</xdr:col>
      <xdr:colOff>1476375</xdr:colOff>
      <xdr:row>1</xdr:row>
      <xdr:rowOff>171450</xdr:rowOff>
    </xdr:to>
    <xdr:cxnSp macro="">
      <xdr:nvCxnSpPr>
        <xdr:cNvPr id="2" name="Straight Arrow Connector 1"/>
        <xdr:cNvCxnSpPr/>
      </xdr:nvCxnSpPr>
      <xdr:spPr>
        <a:xfrm flipV="1">
          <a:off x="3228975" y="457201"/>
          <a:ext cx="733425" cy="952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15"/>
  <sheetViews>
    <sheetView tabSelected="1" workbookViewId="0">
      <pane xSplit="5" ySplit="4" topLeftCell="F5" activePane="bottomRight" state="frozen"/>
      <selection pane="topRight" activeCell="F1" sqref="F1"/>
      <selection pane="bottomLeft" activeCell="A7" sqref="A7"/>
      <selection pane="bottomRight" activeCell="C10" sqref="C10:E10"/>
    </sheetView>
  </sheetViews>
  <sheetFormatPr defaultRowHeight="16.5" x14ac:dyDescent="0.25"/>
  <cols>
    <col min="1" max="1" width="3.140625" style="19" customWidth="1"/>
    <col min="2" max="2" width="5.28515625" style="77" customWidth="1"/>
    <col min="3" max="3" width="11.28515625" style="20" customWidth="1"/>
    <col min="4" max="4" width="17.5703125" style="20" customWidth="1"/>
    <col min="5" max="5" width="25.85546875" style="20" customWidth="1"/>
    <col min="6" max="69" width="11.7109375" style="1" customWidth="1"/>
    <col min="70" max="16384" width="9.140625" style="1"/>
  </cols>
  <sheetData>
    <row r="1" spans="1:69" s="93" customFormat="1" ht="23.25" customHeight="1" x14ac:dyDescent="0.25">
      <c r="A1" s="99" t="s">
        <v>136</v>
      </c>
      <c r="B1" s="100"/>
      <c r="C1" s="100"/>
      <c r="D1" s="100"/>
      <c r="E1" s="92" t="s">
        <v>137</v>
      </c>
      <c r="F1" s="170">
        <v>1</v>
      </c>
      <c r="G1" s="170"/>
      <c r="H1" s="170"/>
      <c r="I1" s="170"/>
      <c r="J1" s="170">
        <v>2</v>
      </c>
      <c r="K1" s="170"/>
      <c r="L1" s="170"/>
      <c r="M1" s="170"/>
      <c r="N1" s="170">
        <v>3</v>
      </c>
      <c r="O1" s="170"/>
      <c r="P1" s="170"/>
      <c r="Q1" s="170"/>
      <c r="R1" s="170">
        <v>4</v>
      </c>
      <c r="S1" s="170"/>
      <c r="T1" s="170"/>
      <c r="U1" s="170"/>
      <c r="V1" s="170">
        <v>5</v>
      </c>
      <c r="W1" s="170"/>
      <c r="X1" s="170"/>
      <c r="Y1" s="170"/>
      <c r="Z1" s="170">
        <v>6</v>
      </c>
      <c r="AA1" s="170"/>
      <c r="AB1" s="170"/>
      <c r="AC1" s="170"/>
      <c r="AD1" s="170">
        <v>7</v>
      </c>
      <c r="AE1" s="170"/>
      <c r="AF1" s="170"/>
      <c r="AG1" s="170"/>
      <c r="AH1" s="170">
        <v>8</v>
      </c>
      <c r="AI1" s="170"/>
      <c r="AJ1" s="170"/>
      <c r="AK1" s="170"/>
      <c r="AL1" s="170">
        <v>9</v>
      </c>
      <c r="AM1" s="170"/>
      <c r="AN1" s="170"/>
      <c r="AO1" s="170"/>
      <c r="AP1" s="170">
        <v>10</v>
      </c>
      <c r="AQ1" s="170"/>
      <c r="AR1" s="170"/>
      <c r="AS1" s="170"/>
      <c r="AT1" s="170">
        <v>11</v>
      </c>
      <c r="AU1" s="170"/>
      <c r="AV1" s="170"/>
      <c r="AW1" s="170"/>
      <c r="AX1" s="170">
        <v>12</v>
      </c>
      <c r="AY1" s="170"/>
      <c r="AZ1" s="170"/>
      <c r="BA1" s="170"/>
      <c r="BB1" s="170">
        <v>13</v>
      </c>
      <c r="BC1" s="170"/>
      <c r="BD1" s="170"/>
      <c r="BE1" s="170"/>
      <c r="BF1" s="170">
        <v>14</v>
      </c>
      <c r="BG1" s="170"/>
      <c r="BH1" s="170"/>
      <c r="BI1" s="170"/>
      <c r="BJ1" s="170">
        <v>15</v>
      </c>
      <c r="BK1" s="170"/>
      <c r="BL1" s="170"/>
      <c r="BM1" s="170"/>
      <c r="BN1" s="170">
        <v>16</v>
      </c>
      <c r="BO1" s="170"/>
      <c r="BP1" s="170"/>
      <c r="BQ1" s="170"/>
    </row>
    <row r="2" spans="1:69" s="94" customFormat="1" ht="33.75" customHeight="1" x14ac:dyDescent="0.25">
      <c r="A2" s="86"/>
      <c r="B2" s="87"/>
      <c r="C2" s="128" t="s">
        <v>156</v>
      </c>
      <c r="D2" s="129"/>
      <c r="E2" s="130"/>
      <c r="F2" s="131" t="s">
        <v>154</v>
      </c>
      <c r="G2" s="132"/>
      <c r="H2" s="132"/>
      <c r="I2" s="133"/>
      <c r="J2" s="125" t="s">
        <v>155</v>
      </c>
      <c r="K2" s="126"/>
      <c r="L2" s="126"/>
      <c r="M2" s="127"/>
      <c r="N2" s="131" t="s">
        <v>154</v>
      </c>
      <c r="O2" s="132"/>
      <c r="P2" s="132"/>
      <c r="Q2" s="133"/>
      <c r="R2" s="125" t="s">
        <v>155</v>
      </c>
      <c r="S2" s="126"/>
      <c r="T2" s="126"/>
      <c r="U2" s="127"/>
      <c r="V2" s="131" t="s">
        <v>154</v>
      </c>
      <c r="W2" s="132"/>
      <c r="X2" s="132"/>
      <c r="Y2" s="133"/>
      <c r="Z2" s="125" t="s">
        <v>155</v>
      </c>
      <c r="AA2" s="126"/>
      <c r="AB2" s="126"/>
      <c r="AC2" s="127"/>
      <c r="AD2" s="131" t="s">
        <v>154</v>
      </c>
      <c r="AE2" s="132"/>
      <c r="AF2" s="132"/>
      <c r="AG2" s="133"/>
      <c r="AH2" s="125" t="s">
        <v>155</v>
      </c>
      <c r="AI2" s="126"/>
      <c r="AJ2" s="126"/>
      <c r="AK2" s="127"/>
      <c r="AL2" s="131" t="s">
        <v>154</v>
      </c>
      <c r="AM2" s="132"/>
      <c r="AN2" s="132"/>
      <c r="AO2" s="133"/>
      <c r="AP2" s="125" t="s">
        <v>155</v>
      </c>
      <c r="AQ2" s="126"/>
      <c r="AR2" s="126"/>
      <c r="AS2" s="127"/>
      <c r="AT2" s="131" t="s">
        <v>154</v>
      </c>
      <c r="AU2" s="132"/>
      <c r="AV2" s="132"/>
      <c r="AW2" s="133"/>
      <c r="AX2" s="125" t="s">
        <v>155</v>
      </c>
      <c r="AY2" s="126"/>
      <c r="AZ2" s="126"/>
      <c r="BA2" s="127"/>
      <c r="BB2" s="131" t="s">
        <v>154</v>
      </c>
      <c r="BC2" s="132"/>
      <c r="BD2" s="132"/>
      <c r="BE2" s="133"/>
      <c r="BF2" s="125" t="s">
        <v>155</v>
      </c>
      <c r="BG2" s="126"/>
      <c r="BH2" s="126"/>
      <c r="BI2" s="127"/>
      <c r="BJ2" s="131" t="s">
        <v>154</v>
      </c>
      <c r="BK2" s="132"/>
      <c r="BL2" s="132"/>
      <c r="BM2" s="133"/>
      <c r="BN2" s="125" t="s">
        <v>155</v>
      </c>
      <c r="BO2" s="126"/>
      <c r="BP2" s="126"/>
      <c r="BQ2" s="127"/>
    </row>
    <row r="3" spans="1:69" s="49" customFormat="1" ht="18.75" customHeight="1" x14ac:dyDescent="0.25">
      <c r="A3" s="88"/>
      <c r="B3" s="89"/>
      <c r="C3" s="167" t="s">
        <v>98</v>
      </c>
      <c r="D3" s="168"/>
      <c r="E3" s="169"/>
      <c r="F3" s="139" t="s">
        <v>99</v>
      </c>
      <c r="G3" s="139"/>
      <c r="H3" s="139"/>
      <c r="I3" s="139"/>
      <c r="J3" s="139" t="s">
        <v>99</v>
      </c>
      <c r="K3" s="139"/>
      <c r="L3" s="139"/>
      <c r="M3" s="139"/>
      <c r="N3" s="139" t="s">
        <v>99</v>
      </c>
      <c r="O3" s="139"/>
      <c r="P3" s="139"/>
      <c r="Q3" s="139"/>
      <c r="R3" s="139" t="s">
        <v>99</v>
      </c>
      <c r="S3" s="139"/>
      <c r="T3" s="139"/>
      <c r="U3" s="139"/>
      <c r="V3" s="139" t="s">
        <v>99</v>
      </c>
      <c r="W3" s="139"/>
      <c r="X3" s="139"/>
      <c r="Y3" s="139"/>
      <c r="Z3" s="139" t="s">
        <v>99</v>
      </c>
      <c r="AA3" s="139"/>
      <c r="AB3" s="139"/>
      <c r="AC3" s="139"/>
      <c r="AD3" s="139" t="s">
        <v>99</v>
      </c>
      <c r="AE3" s="139"/>
      <c r="AF3" s="139"/>
      <c r="AG3" s="139"/>
      <c r="AH3" s="139" t="s">
        <v>99</v>
      </c>
      <c r="AI3" s="139"/>
      <c r="AJ3" s="139"/>
      <c r="AK3" s="139"/>
      <c r="AL3" s="139" t="s">
        <v>99</v>
      </c>
      <c r="AM3" s="139"/>
      <c r="AN3" s="139"/>
      <c r="AO3" s="139"/>
      <c r="AP3" s="139" t="s">
        <v>99</v>
      </c>
      <c r="AQ3" s="139"/>
      <c r="AR3" s="139"/>
      <c r="AS3" s="139"/>
      <c r="AT3" s="139" t="s">
        <v>99</v>
      </c>
      <c r="AU3" s="139"/>
      <c r="AV3" s="139"/>
      <c r="AW3" s="139"/>
      <c r="AX3" s="139" t="s">
        <v>99</v>
      </c>
      <c r="AY3" s="139"/>
      <c r="AZ3" s="139"/>
      <c r="BA3" s="139"/>
      <c r="BB3" s="139" t="s">
        <v>99</v>
      </c>
      <c r="BC3" s="139"/>
      <c r="BD3" s="139"/>
      <c r="BE3" s="139"/>
      <c r="BF3" s="139" t="s">
        <v>99</v>
      </c>
      <c r="BG3" s="139"/>
      <c r="BH3" s="139"/>
      <c r="BI3" s="139"/>
      <c r="BJ3" s="139" t="s">
        <v>99</v>
      </c>
      <c r="BK3" s="139"/>
      <c r="BL3" s="139"/>
      <c r="BM3" s="139"/>
      <c r="BN3" s="139" t="s">
        <v>99</v>
      </c>
      <c r="BO3" s="139"/>
      <c r="BP3" s="139"/>
      <c r="BQ3" s="139"/>
    </row>
    <row r="4" spans="1:69" s="24" customFormat="1" ht="34.5" customHeight="1" x14ac:dyDescent="0.25">
      <c r="A4" s="90"/>
      <c r="B4" s="91"/>
      <c r="C4" s="162" t="s">
        <v>0</v>
      </c>
      <c r="D4" s="163"/>
      <c r="E4" s="164"/>
      <c r="F4" s="165" t="s">
        <v>1</v>
      </c>
      <c r="G4" s="165"/>
      <c r="H4" s="48" t="s">
        <v>2</v>
      </c>
      <c r="I4" s="48" t="s">
        <v>3</v>
      </c>
      <c r="J4" s="165" t="s">
        <v>1</v>
      </c>
      <c r="K4" s="165"/>
      <c r="L4" s="48" t="s">
        <v>2</v>
      </c>
      <c r="M4" s="48" t="s">
        <v>3</v>
      </c>
      <c r="N4" s="166" t="s">
        <v>1</v>
      </c>
      <c r="O4" s="166"/>
      <c r="P4" s="47" t="s">
        <v>2</v>
      </c>
      <c r="Q4" s="47" t="s">
        <v>3</v>
      </c>
      <c r="R4" s="166" t="s">
        <v>1</v>
      </c>
      <c r="S4" s="166"/>
      <c r="T4" s="47" t="s">
        <v>2</v>
      </c>
      <c r="U4" s="47" t="s">
        <v>3</v>
      </c>
      <c r="V4" s="166" t="s">
        <v>1</v>
      </c>
      <c r="W4" s="166"/>
      <c r="X4" s="47" t="s">
        <v>2</v>
      </c>
      <c r="Y4" s="47" t="s">
        <v>3</v>
      </c>
      <c r="Z4" s="166" t="s">
        <v>1</v>
      </c>
      <c r="AA4" s="166"/>
      <c r="AB4" s="47" t="s">
        <v>2</v>
      </c>
      <c r="AC4" s="47" t="s">
        <v>3</v>
      </c>
      <c r="AD4" s="166" t="s">
        <v>1</v>
      </c>
      <c r="AE4" s="166"/>
      <c r="AF4" s="47" t="s">
        <v>2</v>
      </c>
      <c r="AG4" s="47" t="s">
        <v>3</v>
      </c>
      <c r="AH4" s="166" t="s">
        <v>1</v>
      </c>
      <c r="AI4" s="166"/>
      <c r="AJ4" s="47" t="s">
        <v>2</v>
      </c>
      <c r="AK4" s="47" t="s">
        <v>3</v>
      </c>
      <c r="AL4" s="166" t="s">
        <v>1</v>
      </c>
      <c r="AM4" s="166"/>
      <c r="AN4" s="47" t="s">
        <v>2</v>
      </c>
      <c r="AO4" s="47" t="s">
        <v>3</v>
      </c>
      <c r="AP4" s="166" t="s">
        <v>1</v>
      </c>
      <c r="AQ4" s="166"/>
      <c r="AR4" s="47" t="s">
        <v>2</v>
      </c>
      <c r="AS4" s="47" t="s">
        <v>3</v>
      </c>
      <c r="AT4" s="166" t="s">
        <v>1</v>
      </c>
      <c r="AU4" s="166"/>
      <c r="AV4" s="47" t="s">
        <v>2</v>
      </c>
      <c r="AW4" s="47" t="s">
        <v>3</v>
      </c>
      <c r="AX4" s="166" t="s">
        <v>1</v>
      </c>
      <c r="AY4" s="166"/>
      <c r="AZ4" s="47" t="s">
        <v>2</v>
      </c>
      <c r="BA4" s="47" t="s">
        <v>3</v>
      </c>
      <c r="BB4" s="165" t="s">
        <v>1</v>
      </c>
      <c r="BC4" s="165"/>
      <c r="BD4" s="48" t="s">
        <v>2</v>
      </c>
      <c r="BE4" s="48" t="s">
        <v>3</v>
      </c>
      <c r="BF4" s="165" t="s">
        <v>1</v>
      </c>
      <c r="BG4" s="165"/>
      <c r="BH4" s="48" t="s">
        <v>2</v>
      </c>
      <c r="BI4" s="48" t="s">
        <v>3</v>
      </c>
      <c r="BJ4" s="166" t="s">
        <v>1</v>
      </c>
      <c r="BK4" s="166"/>
      <c r="BL4" s="47" t="s">
        <v>2</v>
      </c>
      <c r="BM4" s="47" t="s">
        <v>3</v>
      </c>
      <c r="BN4" s="166" t="s">
        <v>1</v>
      </c>
      <c r="BO4" s="166"/>
      <c r="BP4" s="47" t="s">
        <v>2</v>
      </c>
      <c r="BQ4" s="47" t="s">
        <v>3</v>
      </c>
    </row>
    <row r="5" spans="1:69" ht="18" customHeight="1" x14ac:dyDescent="0.25">
      <c r="A5" s="50" t="s">
        <v>4</v>
      </c>
      <c r="B5" s="71"/>
      <c r="C5" s="116" t="s">
        <v>100</v>
      </c>
      <c r="D5" s="117"/>
      <c r="E5" s="117"/>
      <c r="F5" s="30"/>
      <c r="G5" s="2"/>
      <c r="H5" s="2"/>
      <c r="I5" s="2"/>
      <c r="J5" s="134"/>
      <c r="K5" s="135"/>
      <c r="L5" s="2"/>
      <c r="M5" s="2"/>
      <c r="N5" s="134"/>
      <c r="O5" s="135"/>
      <c r="P5" s="2"/>
      <c r="Q5" s="2"/>
      <c r="R5" s="134"/>
      <c r="S5" s="135"/>
      <c r="T5" s="2"/>
      <c r="U5" s="2"/>
      <c r="V5" s="134"/>
      <c r="W5" s="135"/>
      <c r="X5" s="2"/>
      <c r="Y5" s="2"/>
      <c r="Z5" s="134"/>
      <c r="AA5" s="135"/>
      <c r="AB5" s="2"/>
      <c r="AC5" s="2"/>
      <c r="AD5" s="134"/>
      <c r="AE5" s="135"/>
      <c r="AF5" s="2"/>
      <c r="AG5" s="2"/>
      <c r="AH5" s="134"/>
      <c r="AI5" s="135"/>
      <c r="AJ5" s="2"/>
      <c r="AK5" s="2"/>
      <c r="AL5" s="134"/>
      <c r="AM5" s="135"/>
      <c r="AN5" s="2"/>
      <c r="AO5" s="2"/>
      <c r="AP5" s="134"/>
      <c r="AQ5" s="135"/>
      <c r="AR5" s="2"/>
      <c r="AS5" s="2"/>
      <c r="AT5" s="134"/>
      <c r="AU5" s="135"/>
      <c r="AV5" s="2"/>
      <c r="AW5" s="2"/>
      <c r="AX5" s="134"/>
      <c r="AY5" s="135"/>
      <c r="AZ5" s="2"/>
      <c r="BA5" s="2"/>
      <c r="BB5" s="134"/>
      <c r="BC5" s="135"/>
      <c r="BD5" s="2"/>
      <c r="BE5" s="2"/>
      <c r="BF5" s="134"/>
      <c r="BG5" s="135"/>
      <c r="BH5" s="2"/>
      <c r="BI5" s="2"/>
      <c r="BJ5" s="134"/>
      <c r="BK5" s="135"/>
      <c r="BL5" s="2"/>
      <c r="BM5" s="2"/>
      <c r="BN5" s="134"/>
      <c r="BO5" s="135"/>
      <c r="BP5" s="2"/>
      <c r="BQ5" s="2"/>
    </row>
    <row r="6" spans="1:69" ht="18" customHeight="1" x14ac:dyDescent="0.25">
      <c r="A6" s="23"/>
      <c r="B6" s="72">
        <v>1.1000000000000001</v>
      </c>
      <c r="C6" s="120" t="s">
        <v>105</v>
      </c>
      <c r="D6" s="120"/>
      <c r="E6" s="121"/>
      <c r="F6" s="68"/>
      <c r="G6" s="68" t="s">
        <v>7</v>
      </c>
      <c r="H6" s="25"/>
      <c r="I6" s="4">
        <f t="shared" ref="I6:I7" si="0">F6*H6</f>
        <v>0</v>
      </c>
      <c r="J6" s="68"/>
      <c r="K6" s="68" t="s">
        <v>7</v>
      </c>
      <c r="L6" s="25"/>
      <c r="M6" s="4">
        <f t="shared" ref="M6:M7" si="1">J6*L6</f>
        <v>0</v>
      </c>
      <c r="N6" s="68"/>
      <c r="O6" s="68" t="s">
        <v>7</v>
      </c>
      <c r="P6" s="25"/>
      <c r="Q6" s="4">
        <f t="shared" ref="Q6:Q7" si="2">N6*P6</f>
        <v>0</v>
      </c>
      <c r="R6" s="68"/>
      <c r="S6" s="68" t="s">
        <v>7</v>
      </c>
      <c r="T6" s="25"/>
      <c r="U6" s="4">
        <f t="shared" ref="U6:U7" si="3">R6*T6</f>
        <v>0</v>
      </c>
      <c r="V6" s="68"/>
      <c r="W6" s="68" t="s">
        <v>7</v>
      </c>
      <c r="X6" s="25"/>
      <c r="Y6" s="4">
        <f t="shared" ref="Y6:Y7" si="4">V6*X6</f>
        <v>0</v>
      </c>
      <c r="Z6" s="68"/>
      <c r="AA6" s="68" t="s">
        <v>7</v>
      </c>
      <c r="AB6" s="25"/>
      <c r="AC6" s="4">
        <f t="shared" ref="AC6:AC7" si="5">Z6*AB6</f>
        <v>0</v>
      </c>
      <c r="AD6" s="68"/>
      <c r="AE6" s="68" t="s">
        <v>7</v>
      </c>
      <c r="AF6" s="25"/>
      <c r="AG6" s="4">
        <f t="shared" ref="AG6:AG7" si="6">AD6*AF6</f>
        <v>0</v>
      </c>
      <c r="AH6" s="68"/>
      <c r="AI6" s="68" t="s">
        <v>7</v>
      </c>
      <c r="AJ6" s="25"/>
      <c r="AK6" s="4">
        <f t="shared" ref="AK6:AK7" si="7">AH6*AJ6</f>
        <v>0</v>
      </c>
      <c r="AL6" s="68"/>
      <c r="AM6" s="68" t="s">
        <v>7</v>
      </c>
      <c r="AN6" s="25"/>
      <c r="AO6" s="4">
        <f t="shared" ref="AO6:AO7" si="8">AL6*AN6</f>
        <v>0</v>
      </c>
      <c r="AP6" s="68"/>
      <c r="AQ6" s="68" t="s">
        <v>7</v>
      </c>
      <c r="AR6" s="25"/>
      <c r="AS6" s="4">
        <f t="shared" ref="AS6:AS7" si="9">AP6*AR6</f>
        <v>0</v>
      </c>
      <c r="AT6" s="68"/>
      <c r="AU6" s="68" t="s">
        <v>7</v>
      </c>
      <c r="AV6" s="25"/>
      <c r="AW6" s="4">
        <f t="shared" ref="AW6:AW7" si="10">AT6*AV6</f>
        <v>0</v>
      </c>
      <c r="AX6" s="68"/>
      <c r="AY6" s="68" t="s">
        <v>7</v>
      </c>
      <c r="AZ6" s="25"/>
      <c r="BA6" s="4">
        <f t="shared" ref="BA6:BA8" si="11">AX6*AZ6</f>
        <v>0</v>
      </c>
      <c r="BB6" s="68"/>
      <c r="BC6" s="68" t="s">
        <v>7</v>
      </c>
      <c r="BD6" s="25"/>
      <c r="BE6" s="4">
        <f t="shared" ref="BE6:BE7" si="12">BB6*BD6</f>
        <v>0</v>
      </c>
      <c r="BF6" s="68"/>
      <c r="BG6" s="68" t="s">
        <v>7</v>
      </c>
      <c r="BH6" s="25"/>
      <c r="BI6" s="4">
        <f t="shared" ref="BI6:BI7" si="13">BF6*BH6</f>
        <v>0</v>
      </c>
      <c r="BJ6" s="68"/>
      <c r="BK6" s="68" t="s">
        <v>7</v>
      </c>
      <c r="BL6" s="25"/>
      <c r="BM6" s="4">
        <f t="shared" ref="BM6:BM7" si="14">BJ6*BL6</f>
        <v>0</v>
      </c>
      <c r="BN6" s="68"/>
      <c r="BO6" s="68" t="s">
        <v>7</v>
      </c>
      <c r="BP6" s="25"/>
      <c r="BQ6" s="4">
        <f t="shared" ref="BQ6:BQ7" si="15">BN6*BP6</f>
        <v>0</v>
      </c>
    </row>
    <row r="7" spans="1:69" ht="18" customHeight="1" x14ac:dyDescent="0.25">
      <c r="A7" s="23"/>
      <c r="B7" s="72">
        <v>1.2</v>
      </c>
      <c r="C7" s="120" t="s">
        <v>6</v>
      </c>
      <c r="D7" s="120"/>
      <c r="E7" s="121"/>
      <c r="F7" s="68"/>
      <c r="G7" s="68" t="s">
        <v>7</v>
      </c>
      <c r="H7" s="3"/>
      <c r="I7" s="4">
        <f t="shared" si="0"/>
        <v>0</v>
      </c>
      <c r="J7" s="68"/>
      <c r="K7" s="68" t="s">
        <v>7</v>
      </c>
      <c r="L7" s="3"/>
      <c r="M7" s="4">
        <f t="shared" si="1"/>
        <v>0</v>
      </c>
      <c r="N7" s="68"/>
      <c r="O7" s="68" t="s">
        <v>7</v>
      </c>
      <c r="P7" s="3"/>
      <c r="Q7" s="4">
        <f t="shared" si="2"/>
        <v>0</v>
      </c>
      <c r="R7" s="68"/>
      <c r="S7" s="68" t="s">
        <v>7</v>
      </c>
      <c r="T7" s="3"/>
      <c r="U7" s="4">
        <f t="shared" si="3"/>
        <v>0</v>
      </c>
      <c r="V7" s="68"/>
      <c r="W7" s="68" t="s">
        <v>7</v>
      </c>
      <c r="X7" s="3"/>
      <c r="Y7" s="4">
        <f t="shared" si="4"/>
        <v>0</v>
      </c>
      <c r="Z7" s="68"/>
      <c r="AA7" s="68" t="s">
        <v>7</v>
      </c>
      <c r="AB7" s="3"/>
      <c r="AC7" s="4">
        <f t="shared" si="5"/>
        <v>0</v>
      </c>
      <c r="AD7" s="68"/>
      <c r="AE7" s="68" t="s">
        <v>7</v>
      </c>
      <c r="AF7" s="3"/>
      <c r="AG7" s="4">
        <f t="shared" si="6"/>
        <v>0</v>
      </c>
      <c r="AH7" s="68"/>
      <c r="AI7" s="68" t="s">
        <v>7</v>
      </c>
      <c r="AJ7" s="3"/>
      <c r="AK7" s="4">
        <f t="shared" si="7"/>
        <v>0</v>
      </c>
      <c r="AL7" s="68"/>
      <c r="AM7" s="68" t="s">
        <v>7</v>
      </c>
      <c r="AN7" s="3"/>
      <c r="AO7" s="4">
        <f t="shared" si="8"/>
        <v>0</v>
      </c>
      <c r="AP7" s="68"/>
      <c r="AQ7" s="68" t="s">
        <v>7</v>
      </c>
      <c r="AR7" s="3"/>
      <c r="AS7" s="4">
        <f t="shared" si="9"/>
        <v>0</v>
      </c>
      <c r="AT7" s="68"/>
      <c r="AU7" s="68" t="s">
        <v>7</v>
      </c>
      <c r="AV7" s="3"/>
      <c r="AW7" s="4">
        <f t="shared" si="10"/>
        <v>0</v>
      </c>
      <c r="AX7" s="68"/>
      <c r="AY7" s="68" t="s">
        <v>7</v>
      </c>
      <c r="AZ7" s="3"/>
      <c r="BA7" s="4">
        <f t="shared" si="11"/>
        <v>0</v>
      </c>
      <c r="BB7" s="68"/>
      <c r="BC7" s="68" t="s">
        <v>7</v>
      </c>
      <c r="BD7" s="3"/>
      <c r="BE7" s="4">
        <f t="shared" si="12"/>
        <v>0</v>
      </c>
      <c r="BF7" s="68"/>
      <c r="BG7" s="68" t="s">
        <v>7</v>
      </c>
      <c r="BH7" s="3"/>
      <c r="BI7" s="4">
        <f t="shared" si="13"/>
        <v>0</v>
      </c>
      <c r="BJ7" s="68"/>
      <c r="BK7" s="68" t="s">
        <v>7</v>
      </c>
      <c r="BL7" s="3"/>
      <c r="BM7" s="4">
        <f t="shared" si="14"/>
        <v>0</v>
      </c>
      <c r="BN7" s="68"/>
      <c r="BO7" s="68" t="s">
        <v>7</v>
      </c>
      <c r="BP7" s="3"/>
      <c r="BQ7" s="4">
        <f t="shared" si="15"/>
        <v>0</v>
      </c>
    </row>
    <row r="8" spans="1:69" ht="18" customHeight="1" x14ac:dyDescent="0.25">
      <c r="A8" s="23"/>
      <c r="B8" s="72">
        <v>1.3</v>
      </c>
      <c r="C8" s="120" t="s">
        <v>29</v>
      </c>
      <c r="D8" s="120"/>
      <c r="E8" s="121"/>
      <c r="F8" s="68"/>
      <c r="G8" s="68"/>
      <c r="H8" s="3"/>
      <c r="I8" s="4">
        <f>F8*H8</f>
        <v>0</v>
      </c>
      <c r="J8" s="68"/>
      <c r="K8" s="68"/>
      <c r="L8" s="3"/>
      <c r="M8" s="4">
        <f>J8*L8</f>
        <v>0</v>
      </c>
      <c r="N8" s="68"/>
      <c r="O8" s="68"/>
      <c r="P8" s="3"/>
      <c r="Q8" s="4">
        <f>N8*P8</f>
        <v>0</v>
      </c>
      <c r="R8" s="68"/>
      <c r="S8" s="68"/>
      <c r="T8" s="3"/>
      <c r="U8" s="4">
        <f>R8*T8</f>
        <v>0</v>
      </c>
      <c r="V8" s="68"/>
      <c r="W8" s="68"/>
      <c r="X8" s="3"/>
      <c r="Y8" s="4">
        <f>V8*X8</f>
        <v>0</v>
      </c>
      <c r="Z8" s="68"/>
      <c r="AA8" s="68"/>
      <c r="AB8" s="3"/>
      <c r="AC8" s="4">
        <f>Z8*AB8</f>
        <v>0</v>
      </c>
      <c r="AD8" s="68"/>
      <c r="AE8" s="68"/>
      <c r="AF8" s="3"/>
      <c r="AG8" s="4">
        <f>AD8*AF8</f>
        <v>0</v>
      </c>
      <c r="AH8" s="68"/>
      <c r="AI8" s="68"/>
      <c r="AJ8" s="3"/>
      <c r="AK8" s="4">
        <f>AH8*AJ8</f>
        <v>0</v>
      </c>
      <c r="AL8" s="68"/>
      <c r="AM8" s="68"/>
      <c r="AN8" s="3"/>
      <c r="AO8" s="4">
        <f>AL8*AN8</f>
        <v>0</v>
      </c>
      <c r="AP8" s="68"/>
      <c r="AQ8" s="68"/>
      <c r="AR8" s="3"/>
      <c r="AS8" s="4">
        <f>AP8*AR8</f>
        <v>0</v>
      </c>
      <c r="AT8" s="68"/>
      <c r="AU8" s="68"/>
      <c r="AV8" s="3"/>
      <c r="AW8" s="4">
        <f>AT8*AV8</f>
        <v>0</v>
      </c>
      <c r="AX8" s="68"/>
      <c r="AY8" s="68"/>
      <c r="AZ8" s="3"/>
      <c r="BA8" s="4">
        <f t="shared" si="11"/>
        <v>0</v>
      </c>
      <c r="BB8" s="68"/>
      <c r="BC8" s="68"/>
      <c r="BD8" s="3"/>
      <c r="BE8" s="4">
        <f>BB8*BD8</f>
        <v>0</v>
      </c>
      <c r="BF8" s="68"/>
      <c r="BG8" s="68"/>
      <c r="BH8" s="3"/>
      <c r="BI8" s="4">
        <f>BF8*BH8</f>
        <v>0</v>
      </c>
      <c r="BJ8" s="68"/>
      <c r="BK8" s="68"/>
      <c r="BL8" s="3"/>
      <c r="BM8" s="4">
        <f>BJ8*BL8</f>
        <v>0</v>
      </c>
      <c r="BN8" s="68"/>
      <c r="BO8" s="68"/>
      <c r="BP8" s="3"/>
      <c r="BQ8" s="4">
        <f>BN8*BP8</f>
        <v>0</v>
      </c>
    </row>
    <row r="9" spans="1:69" ht="18" customHeight="1" x14ac:dyDescent="0.25">
      <c r="A9" s="113" t="s">
        <v>101</v>
      </c>
      <c r="B9" s="114"/>
      <c r="C9" s="115"/>
      <c r="D9" s="115"/>
      <c r="E9" s="115"/>
      <c r="F9" s="27"/>
      <c r="G9" s="27"/>
      <c r="H9" s="28"/>
      <c r="I9" s="29">
        <f>SUM(I6:I8)</f>
        <v>0</v>
      </c>
      <c r="J9" s="27"/>
      <c r="K9" s="27"/>
      <c r="L9" s="28"/>
      <c r="M9" s="29">
        <f>SUM(M6:M8)</f>
        <v>0</v>
      </c>
      <c r="N9" s="27"/>
      <c r="O9" s="27"/>
      <c r="P9" s="28"/>
      <c r="Q9" s="29">
        <f>SUM(Q6:Q8)</f>
        <v>0</v>
      </c>
      <c r="R9" s="27"/>
      <c r="S9" s="27"/>
      <c r="T9" s="28"/>
      <c r="U9" s="29">
        <f>SUM(U6:U8)</f>
        <v>0</v>
      </c>
      <c r="V9" s="27"/>
      <c r="W9" s="27"/>
      <c r="X9" s="28"/>
      <c r="Y9" s="29">
        <f>SUM(Y6:Y8)</f>
        <v>0</v>
      </c>
      <c r="Z9" s="27"/>
      <c r="AA9" s="27"/>
      <c r="AB9" s="28"/>
      <c r="AC9" s="29">
        <f>SUM(AC6:AC8)</f>
        <v>0</v>
      </c>
      <c r="AD9" s="27"/>
      <c r="AE9" s="27"/>
      <c r="AF9" s="28"/>
      <c r="AG9" s="29">
        <f>SUM(AG6:AG8)</f>
        <v>0</v>
      </c>
      <c r="AH9" s="27"/>
      <c r="AI9" s="27"/>
      <c r="AJ9" s="28"/>
      <c r="AK9" s="29">
        <f>SUM(AK6:AK8)</f>
        <v>0</v>
      </c>
      <c r="AL9" s="27"/>
      <c r="AM9" s="27"/>
      <c r="AN9" s="28"/>
      <c r="AO9" s="29">
        <f>SUM(AO6:AO8)</f>
        <v>0</v>
      </c>
      <c r="AP9" s="27"/>
      <c r="AQ9" s="27"/>
      <c r="AR9" s="28"/>
      <c r="AS9" s="29">
        <f>SUM(AS6:AS8)</f>
        <v>0</v>
      </c>
      <c r="AT9" s="27"/>
      <c r="AU9" s="27"/>
      <c r="AV9" s="28"/>
      <c r="AW9" s="29">
        <f>SUM(AW6:AW8)</f>
        <v>0</v>
      </c>
      <c r="AX9" s="27"/>
      <c r="AY9" s="27"/>
      <c r="AZ9" s="28"/>
      <c r="BA9" s="29">
        <f t="shared" ref="BA9" si="16">SUM(BA6:BA8)</f>
        <v>0</v>
      </c>
      <c r="BB9" s="27"/>
      <c r="BC9" s="27"/>
      <c r="BD9" s="28"/>
      <c r="BE9" s="29">
        <f>SUM(BE6:BE8)</f>
        <v>0</v>
      </c>
      <c r="BF9" s="27"/>
      <c r="BG9" s="27"/>
      <c r="BH9" s="28"/>
      <c r="BI9" s="29">
        <f>SUM(BI6:BI8)</f>
        <v>0</v>
      </c>
      <c r="BJ9" s="27"/>
      <c r="BK9" s="27"/>
      <c r="BL9" s="28"/>
      <c r="BM9" s="29">
        <f>SUM(BM6:BM8)</f>
        <v>0</v>
      </c>
      <c r="BN9" s="27"/>
      <c r="BO9" s="27"/>
      <c r="BP9" s="28"/>
      <c r="BQ9" s="29">
        <f>SUM(BQ6:BQ8)</f>
        <v>0</v>
      </c>
    </row>
    <row r="10" spans="1:69" ht="18" customHeight="1" x14ac:dyDescent="0.25">
      <c r="A10" s="22" t="s">
        <v>8</v>
      </c>
      <c r="B10" s="73"/>
      <c r="C10" s="116" t="s">
        <v>102</v>
      </c>
      <c r="D10" s="117"/>
      <c r="E10" s="118"/>
      <c r="F10" s="30"/>
      <c r="G10" s="2"/>
      <c r="H10" s="2"/>
      <c r="I10" s="31"/>
      <c r="J10" s="30"/>
      <c r="K10" s="2"/>
      <c r="L10" s="2"/>
      <c r="M10" s="31"/>
      <c r="N10" s="30"/>
      <c r="O10" s="2"/>
      <c r="P10" s="2"/>
      <c r="Q10" s="31"/>
      <c r="R10" s="30"/>
      <c r="S10" s="2"/>
      <c r="T10" s="2"/>
      <c r="U10" s="31"/>
      <c r="V10" s="30"/>
      <c r="W10" s="2"/>
      <c r="X10" s="2"/>
      <c r="Y10" s="31"/>
      <c r="Z10" s="30"/>
      <c r="AA10" s="2"/>
      <c r="AB10" s="2"/>
      <c r="AC10" s="31"/>
      <c r="AD10" s="30"/>
      <c r="AE10" s="2"/>
      <c r="AF10" s="2"/>
      <c r="AG10" s="31"/>
      <c r="AH10" s="30"/>
      <c r="AI10" s="2"/>
      <c r="AJ10" s="2"/>
      <c r="AK10" s="31"/>
      <c r="AL10" s="30"/>
      <c r="AM10" s="2"/>
      <c r="AN10" s="2"/>
      <c r="AO10" s="31"/>
      <c r="AP10" s="30"/>
      <c r="AQ10" s="2"/>
      <c r="AR10" s="2"/>
      <c r="AS10" s="31"/>
      <c r="AT10" s="30"/>
      <c r="AU10" s="2"/>
      <c r="AV10" s="2"/>
      <c r="AW10" s="31"/>
      <c r="AX10" s="30"/>
      <c r="AY10" s="2"/>
      <c r="AZ10" s="2"/>
      <c r="BA10" s="31"/>
      <c r="BB10" s="30"/>
      <c r="BC10" s="2"/>
      <c r="BD10" s="2"/>
      <c r="BE10" s="31"/>
      <c r="BF10" s="30"/>
      <c r="BG10" s="2"/>
      <c r="BH10" s="2"/>
      <c r="BI10" s="31"/>
      <c r="BJ10" s="30"/>
      <c r="BK10" s="2"/>
      <c r="BL10" s="2"/>
      <c r="BM10" s="31"/>
      <c r="BN10" s="30"/>
      <c r="BO10" s="2"/>
      <c r="BP10" s="2"/>
      <c r="BQ10" s="31"/>
    </row>
    <row r="11" spans="1:69" ht="18" customHeight="1" x14ac:dyDescent="0.25">
      <c r="A11" s="23"/>
      <c r="B11" s="72">
        <v>2.1</v>
      </c>
      <c r="C11" s="119" t="s">
        <v>106</v>
      </c>
      <c r="D11" s="120"/>
      <c r="E11" s="121"/>
      <c r="F11" s="68"/>
      <c r="G11" s="68" t="s">
        <v>32</v>
      </c>
      <c r="H11" s="25"/>
      <c r="I11" s="4">
        <f t="shared" ref="I11:I19" si="17">F11*H11</f>
        <v>0</v>
      </c>
      <c r="J11" s="68"/>
      <c r="K11" s="68" t="s">
        <v>32</v>
      </c>
      <c r="L11" s="25"/>
      <c r="M11" s="26">
        <f t="shared" ref="M11:M19" si="18">J11*L11</f>
        <v>0</v>
      </c>
      <c r="N11" s="68"/>
      <c r="O11" s="68" t="s">
        <v>32</v>
      </c>
      <c r="P11" s="25"/>
      <c r="Q11" s="26">
        <f t="shared" ref="Q11:Q19" si="19">N11*P11</f>
        <v>0</v>
      </c>
      <c r="R11" s="68"/>
      <c r="S11" s="68" t="s">
        <v>32</v>
      </c>
      <c r="T11" s="25"/>
      <c r="U11" s="26">
        <f t="shared" ref="U11:U19" si="20">R11*T11</f>
        <v>0</v>
      </c>
      <c r="V11" s="68"/>
      <c r="W11" s="68" t="s">
        <v>32</v>
      </c>
      <c r="X11" s="25"/>
      <c r="Y11" s="26">
        <f t="shared" ref="Y11:Y19" si="21">V11*X11</f>
        <v>0</v>
      </c>
      <c r="Z11" s="68"/>
      <c r="AA11" s="68" t="s">
        <v>32</v>
      </c>
      <c r="AB11" s="25"/>
      <c r="AC11" s="26">
        <f t="shared" ref="AC11:AC19" si="22">Z11*AB11</f>
        <v>0</v>
      </c>
      <c r="AD11" s="68"/>
      <c r="AE11" s="68" t="s">
        <v>32</v>
      </c>
      <c r="AF11" s="25"/>
      <c r="AG11" s="26">
        <f t="shared" ref="AG11:AG19" si="23">AD11*AF11</f>
        <v>0</v>
      </c>
      <c r="AH11" s="68"/>
      <c r="AI11" s="68" t="s">
        <v>32</v>
      </c>
      <c r="AJ11" s="25"/>
      <c r="AK11" s="26">
        <f t="shared" ref="AK11:AK19" si="24">AH11*AJ11</f>
        <v>0</v>
      </c>
      <c r="AL11" s="68"/>
      <c r="AM11" s="68" t="s">
        <v>32</v>
      </c>
      <c r="AN11" s="25"/>
      <c r="AO11" s="26">
        <f t="shared" ref="AO11:AO19" si="25">AL11*AN11</f>
        <v>0</v>
      </c>
      <c r="AP11" s="68"/>
      <c r="AQ11" s="68" t="s">
        <v>32</v>
      </c>
      <c r="AR11" s="25"/>
      <c r="AS11" s="26">
        <f t="shared" ref="AS11:AS19" si="26">AP11*AR11</f>
        <v>0</v>
      </c>
      <c r="AT11" s="68"/>
      <c r="AU11" s="68" t="s">
        <v>32</v>
      </c>
      <c r="AV11" s="25"/>
      <c r="AW11" s="26">
        <f t="shared" ref="AW11:AW19" si="27">AT11*AV11</f>
        <v>0</v>
      </c>
      <c r="AX11" s="68"/>
      <c r="AY11" s="68" t="s">
        <v>32</v>
      </c>
      <c r="AZ11" s="25"/>
      <c r="BA11" s="26">
        <f t="shared" ref="BA11:BA19" si="28">AX11*AZ11</f>
        <v>0</v>
      </c>
      <c r="BB11" s="68"/>
      <c r="BC11" s="68" t="s">
        <v>32</v>
      </c>
      <c r="BD11" s="25"/>
      <c r="BE11" s="4">
        <f t="shared" ref="BE11:BE19" si="29">BB11*BD11</f>
        <v>0</v>
      </c>
      <c r="BF11" s="68"/>
      <c r="BG11" s="68" t="s">
        <v>32</v>
      </c>
      <c r="BH11" s="25"/>
      <c r="BI11" s="26">
        <f t="shared" ref="BI11:BI19" si="30">BF11*BH11</f>
        <v>0</v>
      </c>
      <c r="BJ11" s="68"/>
      <c r="BK11" s="68" t="s">
        <v>32</v>
      </c>
      <c r="BL11" s="25"/>
      <c r="BM11" s="26">
        <f t="shared" ref="BM11:BM19" si="31">BJ11*BL11</f>
        <v>0</v>
      </c>
      <c r="BN11" s="68"/>
      <c r="BO11" s="68" t="s">
        <v>32</v>
      </c>
      <c r="BP11" s="25"/>
      <c r="BQ11" s="26">
        <f t="shared" ref="BQ11:BQ19" si="32">BN11*BP11</f>
        <v>0</v>
      </c>
    </row>
    <row r="12" spans="1:69" ht="18" customHeight="1" x14ac:dyDescent="0.25">
      <c r="A12" s="23"/>
      <c r="B12" s="72">
        <v>2.2000000000000002</v>
      </c>
      <c r="C12" s="119" t="s">
        <v>9</v>
      </c>
      <c r="D12" s="120"/>
      <c r="E12" s="121"/>
      <c r="F12" s="68"/>
      <c r="G12" s="68" t="s">
        <v>10</v>
      </c>
      <c r="H12" s="3"/>
      <c r="I12" s="4">
        <f t="shared" si="17"/>
        <v>0</v>
      </c>
      <c r="J12" s="68"/>
      <c r="K12" s="68" t="s">
        <v>10</v>
      </c>
      <c r="L12" s="3"/>
      <c r="M12" s="4">
        <f t="shared" si="18"/>
        <v>0</v>
      </c>
      <c r="N12" s="68"/>
      <c r="O12" s="68" t="s">
        <v>10</v>
      </c>
      <c r="P12" s="3"/>
      <c r="Q12" s="4">
        <f t="shared" si="19"/>
        <v>0</v>
      </c>
      <c r="R12" s="68"/>
      <c r="S12" s="68" t="s">
        <v>10</v>
      </c>
      <c r="T12" s="3"/>
      <c r="U12" s="4">
        <f t="shared" si="20"/>
        <v>0</v>
      </c>
      <c r="V12" s="68"/>
      <c r="W12" s="68" t="s">
        <v>10</v>
      </c>
      <c r="X12" s="3"/>
      <c r="Y12" s="4">
        <f t="shared" si="21"/>
        <v>0</v>
      </c>
      <c r="Z12" s="68"/>
      <c r="AA12" s="68" t="s">
        <v>10</v>
      </c>
      <c r="AB12" s="3"/>
      <c r="AC12" s="4">
        <f t="shared" si="22"/>
        <v>0</v>
      </c>
      <c r="AD12" s="68"/>
      <c r="AE12" s="68" t="s">
        <v>10</v>
      </c>
      <c r="AF12" s="3"/>
      <c r="AG12" s="4">
        <f t="shared" si="23"/>
        <v>0</v>
      </c>
      <c r="AH12" s="68"/>
      <c r="AI12" s="68" t="s">
        <v>10</v>
      </c>
      <c r="AJ12" s="3"/>
      <c r="AK12" s="4">
        <f t="shared" si="24"/>
        <v>0</v>
      </c>
      <c r="AL12" s="68"/>
      <c r="AM12" s="68" t="s">
        <v>10</v>
      </c>
      <c r="AN12" s="3"/>
      <c r="AO12" s="4">
        <f t="shared" si="25"/>
        <v>0</v>
      </c>
      <c r="AP12" s="68"/>
      <c r="AQ12" s="68" t="s">
        <v>10</v>
      </c>
      <c r="AR12" s="3"/>
      <c r="AS12" s="4">
        <f t="shared" si="26"/>
        <v>0</v>
      </c>
      <c r="AT12" s="68"/>
      <c r="AU12" s="68" t="s">
        <v>10</v>
      </c>
      <c r="AV12" s="3"/>
      <c r="AW12" s="4">
        <f t="shared" si="27"/>
        <v>0</v>
      </c>
      <c r="AX12" s="68"/>
      <c r="AY12" s="68" t="s">
        <v>10</v>
      </c>
      <c r="AZ12" s="3"/>
      <c r="BA12" s="4">
        <f t="shared" si="28"/>
        <v>0</v>
      </c>
      <c r="BB12" s="68"/>
      <c r="BC12" s="68" t="s">
        <v>10</v>
      </c>
      <c r="BD12" s="3"/>
      <c r="BE12" s="4">
        <f t="shared" si="29"/>
        <v>0</v>
      </c>
      <c r="BF12" s="68"/>
      <c r="BG12" s="68" t="s">
        <v>10</v>
      </c>
      <c r="BH12" s="3"/>
      <c r="BI12" s="4">
        <f t="shared" si="30"/>
        <v>0</v>
      </c>
      <c r="BJ12" s="68"/>
      <c r="BK12" s="68" t="s">
        <v>10</v>
      </c>
      <c r="BL12" s="3"/>
      <c r="BM12" s="4">
        <f t="shared" si="31"/>
        <v>0</v>
      </c>
      <c r="BN12" s="68"/>
      <c r="BO12" s="68" t="s">
        <v>10</v>
      </c>
      <c r="BP12" s="3"/>
      <c r="BQ12" s="4">
        <f t="shared" si="32"/>
        <v>0</v>
      </c>
    </row>
    <row r="13" spans="1:69" ht="18" customHeight="1" x14ac:dyDescent="0.25">
      <c r="A13" s="23"/>
      <c r="B13" s="72">
        <v>2.2999999999999998</v>
      </c>
      <c r="C13" s="119" t="s">
        <v>11</v>
      </c>
      <c r="D13" s="120"/>
      <c r="E13" s="121"/>
      <c r="F13" s="68"/>
      <c r="G13" s="68" t="s">
        <v>10</v>
      </c>
      <c r="H13" s="3"/>
      <c r="I13" s="4">
        <f t="shared" si="17"/>
        <v>0</v>
      </c>
      <c r="J13" s="68"/>
      <c r="K13" s="68" t="s">
        <v>10</v>
      </c>
      <c r="L13" s="3"/>
      <c r="M13" s="4">
        <f t="shared" si="18"/>
        <v>0</v>
      </c>
      <c r="N13" s="68"/>
      <c r="O13" s="68" t="s">
        <v>10</v>
      </c>
      <c r="P13" s="3"/>
      <c r="Q13" s="4">
        <f t="shared" si="19"/>
        <v>0</v>
      </c>
      <c r="R13" s="68"/>
      <c r="S13" s="68" t="s">
        <v>10</v>
      </c>
      <c r="T13" s="3"/>
      <c r="U13" s="4">
        <f t="shared" si="20"/>
        <v>0</v>
      </c>
      <c r="V13" s="68"/>
      <c r="W13" s="68" t="s">
        <v>10</v>
      </c>
      <c r="X13" s="3"/>
      <c r="Y13" s="4">
        <f t="shared" si="21"/>
        <v>0</v>
      </c>
      <c r="Z13" s="68"/>
      <c r="AA13" s="68" t="s">
        <v>10</v>
      </c>
      <c r="AB13" s="3"/>
      <c r="AC13" s="4">
        <f t="shared" si="22"/>
        <v>0</v>
      </c>
      <c r="AD13" s="68"/>
      <c r="AE13" s="68" t="s">
        <v>10</v>
      </c>
      <c r="AF13" s="3"/>
      <c r="AG13" s="4">
        <f t="shared" si="23"/>
        <v>0</v>
      </c>
      <c r="AH13" s="68"/>
      <c r="AI13" s="68" t="s">
        <v>10</v>
      </c>
      <c r="AJ13" s="3"/>
      <c r="AK13" s="4">
        <f t="shared" si="24"/>
        <v>0</v>
      </c>
      <c r="AL13" s="68"/>
      <c r="AM13" s="68" t="s">
        <v>10</v>
      </c>
      <c r="AN13" s="3"/>
      <c r="AO13" s="4">
        <f t="shared" si="25"/>
        <v>0</v>
      </c>
      <c r="AP13" s="68"/>
      <c r="AQ13" s="68" t="s">
        <v>10</v>
      </c>
      <c r="AR13" s="3"/>
      <c r="AS13" s="4">
        <f t="shared" si="26"/>
        <v>0</v>
      </c>
      <c r="AT13" s="68"/>
      <c r="AU13" s="68" t="s">
        <v>10</v>
      </c>
      <c r="AV13" s="3"/>
      <c r="AW13" s="4">
        <f t="shared" si="27"/>
        <v>0</v>
      </c>
      <c r="AX13" s="68"/>
      <c r="AY13" s="68" t="s">
        <v>10</v>
      </c>
      <c r="AZ13" s="3"/>
      <c r="BA13" s="4">
        <f t="shared" si="28"/>
        <v>0</v>
      </c>
      <c r="BB13" s="68"/>
      <c r="BC13" s="68" t="s">
        <v>10</v>
      </c>
      <c r="BD13" s="3"/>
      <c r="BE13" s="4">
        <f t="shared" si="29"/>
        <v>0</v>
      </c>
      <c r="BF13" s="68"/>
      <c r="BG13" s="68" t="s">
        <v>10</v>
      </c>
      <c r="BH13" s="3"/>
      <c r="BI13" s="4">
        <f t="shared" si="30"/>
        <v>0</v>
      </c>
      <c r="BJ13" s="68"/>
      <c r="BK13" s="68" t="s">
        <v>10</v>
      </c>
      <c r="BL13" s="3"/>
      <c r="BM13" s="4">
        <f t="shared" si="31"/>
        <v>0</v>
      </c>
      <c r="BN13" s="68"/>
      <c r="BO13" s="68" t="s">
        <v>10</v>
      </c>
      <c r="BP13" s="3"/>
      <c r="BQ13" s="4">
        <f t="shared" si="32"/>
        <v>0</v>
      </c>
    </row>
    <row r="14" spans="1:69" ht="18" customHeight="1" x14ac:dyDescent="0.25">
      <c r="A14" s="23"/>
      <c r="B14" s="72">
        <v>2.4</v>
      </c>
      <c r="C14" s="119" t="s">
        <v>12</v>
      </c>
      <c r="D14" s="120"/>
      <c r="E14" s="121"/>
      <c r="F14" s="68"/>
      <c r="G14" s="68" t="s">
        <v>10</v>
      </c>
      <c r="H14" s="3"/>
      <c r="I14" s="4">
        <f t="shared" si="17"/>
        <v>0</v>
      </c>
      <c r="J14" s="68"/>
      <c r="K14" s="68" t="s">
        <v>10</v>
      </c>
      <c r="L14" s="3"/>
      <c r="M14" s="4">
        <f t="shared" si="18"/>
        <v>0</v>
      </c>
      <c r="N14" s="68"/>
      <c r="O14" s="68" t="s">
        <v>10</v>
      </c>
      <c r="P14" s="3"/>
      <c r="Q14" s="4">
        <f t="shared" si="19"/>
        <v>0</v>
      </c>
      <c r="R14" s="68"/>
      <c r="S14" s="68" t="s">
        <v>10</v>
      </c>
      <c r="T14" s="3"/>
      <c r="U14" s="4">
        <f t="shared" si="20"/>
        <v>0</v>
      </c>
      <c r="V14" s="68"/>
      <c r="W14" s="68" t="s">
        <v>10</v>
      </c>
      <c r="X14" s="3"/>
      <c r="Y14" s="4">
        <f t="shared" si="21"/>
        <v>0</v>
      </c>
      <c r="Z14" s="68"/>
      <c r="AA14" s="68" t="s">
        <v>10</v>
      </c>
      <c r="AB14" s="3"/>
      <c r="AC14" s="4">
        <f t="shared" si="22"/>
        <v>0</v>
      </c>
      <c r="AD14" s="68"/>
      <c r="AE14" s="68" t="s">
        <v>10</v>
      </c>
      <c r="AF14" s="3"/>
      <c r="AG14" s="4">
        <f t="shared" si="23"/>
        <v>0</v>
      </c>
      <c r="AH14" s="68"/>
      <c r="AI14" s="68" t="s">
        <v>10</v>
      </c>
      <c r="AJ14" s="3"/>
      <c r="AK14" s="4">
        <f t="shared" si="24"/>
        <v>0</v>
      </c>
      <c r="AL14" s="68"/>
      <c r="AM14" s="68" t="s">
        <v>10</v>
      </c>
      <c r="AN14" s="3"/>
      <c r="AO14" s="4">
        <f t="shared" si="25"/>
        <v>0</v>
      </c>
      <c r="AP14" s="68"/>
      <c r="AQ14" s="68" t="s">
        <v>10</v>
      </c>
      <c r="AR14" s="3"/>
      <c r="AS14" s="4">
        <f t="shared" si="26"/>
        <v>0</v>
      </c>
      <c r="AT14" s="68"/>
      <c r="AU14" s="68" t="s">
        <v>10</v>
      </c>
      <c r="AV14" s="3"/>
      <c r="AW14" s="4">
        <f t="shared" si="27"/>
        <v>0</v>
      </c>
      <c r="AX14" s="68"/>
      <c r="AY14" s="68" t="s">
        <v>10</v>
      </c>
      <c r="AZ14" s="3"/>
      <c r="BA14" s="4">
        <f t="shared" si="28"/>
        <v>0</v>
      </c>
      <c r="BB14" s="68"/>
      <c r="BC14" s="68" t="s">
        <v>10</v>
      </c>
      <c r="BD14" s="3"/>
      <c r="BE14" s="4">
        <f t="shared" si="29"/>
        <v>0</v>
      </c>
      <c r="BF14" s="68"/>
      <c r="BG14" s="68" t="s">
        <v>10</v>
      </c>
      <c r="BH14" s="3"/>
      <c r="BI14" s="4">
        <f t="shared" si="30"/>
        <v>0</v>
      </c>
      <c r="BJ14" s="68"/>
      <c r="BK14" s="68" t="s">
        <v>10</v>
      </c>
      <c r="BL14" s="3"/>
      <c r="BM14" s="4">
        <f t="shared" si="31"/>
        <v>0</v>
      </c>
      <c r="BN14" s="68"/>
      <c r="BO14" s="68" t="s">
        <v>10</v>
      </c>
      <c r="BP14" s="3"/>
      <c r="BQ14" s="4">
        <f t="shared" si="32"/>
        <v>0</v>
      </c>
    </row>
    <row r="15" spans="1:69" ht="18" customHeight="1" x14ac:dyDescent="0.25">
      <c r="A15" s="23"/>
      <c r="B15" s="72">
        <v>2.5</v>
      </c>
      <c r="C15" s="119" t="s">
        <v>13</v>
      </c>
      <c r="D15" s="120"/>
      <c r="E15" s="121"/>
      <c r="F15" s="68"/>
      <c r="G15" s="68" t="s">
        <v>10</v>
      </c>
      <c r="H15" s="3"/>
      <c r="I15" s="4">
        <f t="shared" si="17"/>
        <v>0</v>
      </c>
      <c r="J15" s="68"/>
      <c r="K15" s="68" t="s">
        <v>10</v>
      </c>
      <c r="L15" s="3"/>
      <c r="M15" s="4">
        <f t="shared" si="18"/>
        <v>0</v>
      </c>
      <c r="N15" s="68"/>
      <c r="O15" s="68" t="s">
        <v>10</v>
      </c>
      <c r="P15" s="3"/>
      <c r="Q15" s="4">
        <f t="shared" si="19"/>
        <v>0</v>
      </c>
      <c r="R15" s="68"/>
      <c r="S15" s="68" t="s">
        <v>10</v>
      </c>
      <c r="T15" s="3"/>
      <c r="U15" s="4">
        <f t="shared" si="20"/>
        <v>0</v>
      </c>
      <c r="V15" s="68"/>
      <c r="W15" s="68" t="s">
        <v>10</v>
      </c>
      <c r="X15" s="3"/>
      <c r="Y15" s="4">
        <f t="shared" si="21"/>
        <v>0</v>
      </c>
      <c r="Z15" s="68"/>
      <c r="AA15" s="68" t="s">
        <v>10</v>
      </c>
      <c r="AB15" s="3"/>
      <c r="AC15" s="4">
        <f t="shared" si="22"/>
        <v>0</v>
      </c>
      <c r="AD15" s="68"/>
      <c r="AE15" s="68" t="s">
        <v>10</v>
      </c>
      <c r="AF15" s="3"/>
      <c r="AG15" s="4">
        <f t="shared" si="23"/>
        <v>0</v>
      </c>
      <c r="AH15" s="68"/>
      <c r="AI15" s="68" t="s">
        <v>10</v>
      </c>
      <c r="AJ15" s="3"/>
      <c r="AK15" s="4">
        <f t="shared" si="24"/>
        <v>0</v>
      </c>
      <c r="AL15" s="68"/>
      <c r="AM15" s="68" t="s">
        <v>10</v>
      </c>
      <c r="AN15" s="3"/>
      <c r="AO15" s="4">
        <f t="shared" si="25"/>
        <v>0</v>
      </c>
      <c r="AP15" s="68"/>
      <c r="AQ15" s="68" t="s">
        <v>10</v>
      </c>
      <c r="AR15" s="3"/>
      <c r="AS15" s="4">
        <f t="shared" si="26"/>
        <v>0</v>
      </c>
      <c r="AT15" s="68"/>
      <c r="AU15" s="68" t="s">
        <v>10</v>
      </c>
      <c r="AV15" s="3"/>
      <c r="AW15" s="4">
        <f t="shared" si="27"/>
        <v>0</v>
      </c>
      <c r="AX15" s="68"/>
      <c r="AY15" s="68" t="s">
        <v>10</v>
      </c>
      <c r="AZ15" s="3"/>
      <c r="BA15" s="4">
        <f t="shared" si="28"/>
        <v>0</v>
      </c>
      <c r="BB15" s="68"/>
      <c r="BC15" s="68" t="s">
        <v>10</v>
      </c>
      <c r="BD15" s="3"/>
      <c r="BE15" s="4">
        <f t="shared" si="29"/>
        <v>0</v>
      </c>
      <c r="BF15" s="68"/>
      <c r="BG15" s="68" t="s">
        <v>10</v>
      </c>
      <c r="BH15" s="3"/>
      <c r="BI15" s="4">
        <f t="shared" si="30"/>
        <v>0</v>
      </c>
      <c r="BJ15" s="68"/>
      <c r="BK15" s="68" t="s">
        <v>10</v>
      </c>
      <c r="BL15" s="3"/>
      <c r="BM15" s="4">
        <f t="shared" si="31"/>
        <v>0</v>
      </c>
      <c r="BN15" s="68"/>
      <c r="BO15" s="68" t="s">
        <v>10</v>
      </c>
      <c r="BP15" s="3"/>
      <c r="BQ15" s="4">
        <f t="shared" si="32"/>
        <v>0</v>
      </c>
    </row>
    <row r="16" spans="1:69" ht="18" customHeight="1" x14ac:dyDescent="0.25">
      <c r="A16" s="23"/>
      <c r="B16" s="72">
        <v>2.6</v>
      </c>
      <c r="C16" s="119" t="s">
        <v>14</v>
      </c>
      <c r="D16" s="120"/>
      <c r="E16" s="121"/>
      <c r="F16" s="68"/>
      <c r="G16" s="68" t="s">
        <v>10</v>
      </c>
      <c r="H16" s="3"/>
      <c r="I16" s="4">
        <f t="shared" si="17"/>
        <v>0</v>
      </c>
      <c r="J16" s="68"/>
      <c r="K16" s="68" t="s">
        <v>10</v>
      </c>
      <c r="L16" s="3"/>
      <c r="M16" s="4">
        <f t="shared" si="18"/>
        <v>0</v>
      </c>
      <c r="N16" s="68"/>
      <c r="O16" s="68" t="s">
        <v>10</v>
      </c>
      <c r="P16" s="3"/>
      <c r="Q16" s="4">
        <f t="shared" si="19"/>
        <v>0</v>
      </c>
      <c r="R16" s="68"/>
      <c r="S16" s="68" t="s">
        <v>10</v>
      </c>
      <c r="T16" s="3"/>
      <c r="U16" s="4">
        <f t="shared" si="20"/>
        <v>0</v>
      </c>
      <c r="V16" s="68"/>
      <c r="W16" s="68" t="s">
        <v>10</v>
      </c>
      <c r="X16" s="3"/>
      <c r="Y16" s="4">
        <f t="shared" si="21"/>
        <v>0</v>
      </c>
      <c r="Z16" s="68"/>
      <c r="AA16" s="68" t="s">
        <v>10</v>
      </c>
      <c r="AB16" s="3"/>
      <c r="AC16" s="4">
        <f t="shared" si="22"/>
        <v>0</v>
      </c>
      <c r="AD16" s="68"/>
      <c r="AE16" s="68" t="s">
        <v>10</v>
      </c>
      <c r="AF16" s="3"/>
      <c r="AG16" s="4">
        <f t="shared" si="23"/>
        <v>0</v>
      </c>
      <c r="AH16" s="68"/>
      <c r="AI16" s="68" t="s">
        <v>10</v>
      </c>
      <c r="AJ16" s="3"/>
      <c r="AK16" s="4">
        <f t="shared" si="24"/>
        <v>0</v>
      </c>
      <c r="AL16" s="68"/>
      <c r="AM16" s="68" t="s">
        <v>10</v>
      </c>
      <c r="AN16" s="3"/>
      <c r="AO16" s="4">
        <f t="shared" si="25"/>
        <v>0</v>
      </c>
      <c r="AP16" s="68"/>
      <c r="AQ16" s="68" t="s">
        <v>10</v>
      </c>
      <c r="AR16" s="3"/>
      <c r="AS16" s="4">
        <f t="shared" si="26"/>
        <v>0</v>
      </c>
      <c r="AT16" s="68"/>
      <c r="AU16" s="68" t="s">
        <v>10</v>
      </c>
      <c r="AV16" s="3"/>
      <c r="AW16" s="4">
        <f t="shared" si="27"/>
        <v>0</v>
      </c>
      <c r="AX16" s="68"/>
      <c r="AY16" s="68" t="s">
        <v>10</v>
      </c>
      <c r="AZ16" s="3"/>
      <c r="BA16" s="4">
        <f t="shared" si="28"/>
        <v>0</v>
      </c>
      <c r="BB16" s="68"/>
      <c r="BC16" s="68" t="s">
        <v>10</v>
      </c>
      <c r="BD16" s="3"/>
      <c r="BE16" s="4">
        <f t="shared" si="29"/>
        <v>0</v>
      </c>
      <c r="BF16" s="68"/>
      <c r="BG16" s="68" t="s">
        <v>10</v>
      </c>
      <c r="BH16" s="3"/>
      <c r="BI16" s="4">
        <f t="shared" si="30"/>
        <v>0</v>
      </c>
      <c r="BJ16" s="68"/>
      <c r="BK16" s="68" t="s">
        <v>10</v>
      </c>
      <c r="BL16" s="3"/>
      <c r="BM16" s="4">
        <f t="shared" si="31"/>
        <v>0</v>
      </c>
      <c r="BN16" s="68"/>
      <c r="BO16" s="68" t="s">
        <v>10</v>
      </c>
      <c r="BP16" s="3"/>
      <c r="BQ16" s="4">
        <f t="shared" si="32"/>
        <v>0</v>
      </c>
    </row>
    <row r="17" spans="1:69" ht="18" customHeight="1" x14ac:dyDescent="0.25">
      <c r="A17" s="23"/>
      <c r="B17" s="72">
        <v>2.7</v>
      </c>
      <c r="C17" s="119" t="s">
        <v>107</v>
      </c>
      <c r="D17" s="120"/>
      <c r="E17" s="121"/>
      <c r="F17" s="68"/>
      <c r="G17" s="68" t="s">
        <v>10</v>
      </c>
      <c r="H17" s="3"/>
      <c r="I17" s="4">
        <f t="shared" si="17"/>
        <v>0</v>
      </c>
      <c r="J17" s="68"/>
      <c r="K17" s="68" t="s">
        <v>10</v>
      </c>
      <c r="L17" s="3"/>
      <c r="M17" s="4">
        <f t="shared" si="18"/>
        <v>0</v>
      </c>
      <c r="N17" s="68"/>
      <c r="O17" s="68" t="s">
        <v>10</v>
      </c>
      <c r="P17" s="3"/>
      <c r="Q17" s="4">
        <f t="shared" si="19"/>
        <v>0</v>
      </c>
      <c r="R17" s="68"/>
      <c r="S17" s="68" t="s">
        <v>10</v>
      </c>
      <c r="T17" s="3"/>
      <c r="U17" s="4">
        <f t="shared" si="20"/>
        <v>0</v>
      </c>
      <c r="V17" s="68"/>
      <c r="W17" s="68" t="s">
        <v>10</v>
      </c>
      <c r="X17" s="3"/>
      <c r="Y17" s="4">
        <f t="shared" si="21"/>
        <v>0</v>
      </c>
      <c r="Z17" s="68"/>
      <c r="AA17" s="68" t="s">
        <v>10</v>
      </c>
      <c r="AB17" s="3"/>
      <c r="AC17" s="4">
        <f t="shared" si="22"/>
        <v>0</v>
      </c>
      <c r="AD17" s="68"/>
      <c r="AE17" s="68" t="s">
        <v>10</v>
      </c>
      <c r="AF17" s="3"/>
      <c r="AG17" s="4">
        <f t="shared" si="23"/>
        <v>0</v>
      </c>
      <c r="AH17" s="68"/>
      <c r="AI17" s="68" t="s">
        <v>10</v>
      </c>
      <c r="AJ17" s="3"/>
      <c r="AK17" s="4">
        <f t="shared" si="24"/>
        <v>0</v>
      </c>
      <c r="AL17" s="68"/>
      <c r="AM17" s="68" t="s">
        <v>10</v>
      </c>
      <c r="AN17" s="3"/>
      <c r="AO17" s="4">
        <f t="shared" si="25"/>
        <v>0</v>
      </c>
      <c r="AP17" s="68"/>
      <c r="AQ17" s="68" t="s">
        <v>10</v>
      </c>
      <c r="AR17" s="3"/>
      <c r="AS17" s="4">
        <f t="shared" si="26"/>
        <v>0</v>
      </c>
      <c r="AT17" s="68"/>
      <c r="AU17" s="68" t="s">
        <v>10</v>
      </c>
      <c r="AV17" s="3"/>
      <c r="AW17" s="4">
        <f t="shared" si="27"/>
        <v>0</v>
      </c>
      <c r="AX17" s="68"/>
      <c r="AY17" s="68" t="s">
        <v>10</v>
      </c>
      <c r="AZ17" s="3"/>
      <c r="BA17" s="4">
        <f t="shared" si="28"/>
        <v>0</v>
      </c>
      <c r="BB17" s="68"/>
      <c r="BC17" s="68" t="s">
        <v>10</v>
      </c>
      <c r="BD17" s="3"/>
      <c r="BE17" s="4">
        <f t="shared" si="29"/>
        <v>0</v>
      </c>
      <c r="BF17" s="68"/>
      <c r="BG17" s="68" t="s">
        <v>10</v>
      </c>
      <c r="BH17" s="3"/>
      <c r="BI17" s="4">
        <f t="shared" si="30"/>
        <v>0</v>
      </c>
      <c r="BJ17" s="68"/>
      <c r="BK17" s="68" t="s">
        <v>10</v>
      </c>
      <c r="BL17" s="3"/>
      <c r="BM17" s="4">
        <f t="shared" si="31"/>
        <v>0</v>
      </c>
      <c r="BN17" s="68"/>
      <c r="BO17" s="68" t="s">
        <v>10</v>
      </c>
      <c r="BP17" s="3"/>
      <c r="BQ17" s="4">
        <f t="shared" si="32"/>
        <v>0</v>
      </c>
    </row>
    <row r="18" spans="1:69" ht="18" customHeight="1" x14ac:dyDescent="0.25">
      <c r="A18" s="23"/>
      <c r="B18" s="72">
        <v>2.8</v>
      </c>
      <c r="C18" s="119" t="s">
        <v>15</v>
      </c>
      <c r="D18" s="120"/>
      <c r="E18" s="121"/>
      <c r="F18" s="68"/>
      <c r="G18" s="68" t="s">
        <v>10</v>
      </c>
      <c r="H18" s="3"/>
      <c r="I18" s="4">
        <f t="shared" si="17"/>
        <v>0</v>
      </c>
      <c r="J18" s="68"/>
      <c r="K18" s="68" t="s">
        <v>10</v>
      </c>
      <c r="L18" s="3"/>
      <c r="M18" s="4">
        <f t="shared" si="18"/>
        <v>0</v>
      </c>
      <c r="N18" s="68"/>
      <c r="O18" s="68" t="s">
        <v>10</v>
      </c>
      <c r="P18" s="3"/>
      <c r="Q18" s="4">
        <f t="shared" si="19"/>
        <v>0</v>
      </c>
      <c r="R18" s="68"/>
      <c r="S18" s="68" t="s">
        <v>10</v>
      </c>
      <c r="T18" s="3"/>
      <c r="U18" s="4">
        <f t="shared" si="20"/>
        <v>0</v>
      </c>
      <c r="V18" s="68"/>
      <c r="W18" s="68" t="s">
        <v>10</v>
      </c>
      <c r="X18" s="3"/>
      <c r="Y18" s="4">
        <f t="shared" si="21"/>
        <v>0</v>
      </c>
      <c r="Z18" s="68"/>
      <c r="AA18" s="68" t="s">
        <v>10</v>
      </c>
      <c r="AB18" s="3"/>
      <c r="AC18" s="4">
        <f t="shared" si="22"/>
        <v>0</v>
      </c>
      <c r="AD18" s="68"/>
      <c r="AE18" s="68" t="s">
        <v>10</v>
      </c>
      <c r="AF18" s="3"/>
      <c r="AG18" s="4">
        <f t="shared" si="23"/>
        <v>0</v>
      </c>
      <c r="AH18" s="68"/>
      <c r="AI18" s="68" t="s">
        <v>10</v>
      </c>
      <c r="AJ18" s="3"/>
      <c r="AK18" s="4">
        <f t="shared" si="24"/>
        <v>0</v>
      </c>
      <c r="AL18" s="68"/>
      <c r="AM18" s="68" t="s">
        <v>10</v>
      </c>
      <c r="AN18" s="3"/>
      <c r="AO18" s="4">
        <f t="shared" si="25"/>
        <v>0</v>
      </c>
      <c r="AP18" s="68"/>
      <c r="AQ18" s="68" t="s">
        <v>10</v>
      </c>
      <c r="AR18" s="3"/>
      <c r="AS18" s="4">
        <f t="shared" si="26"/>
        <v>0</v>
      </c>
      <c r="AT18" s="68"/>
      <c r="AU18" s="68" t="s">
        <v>10</v>
      </c>
      <c r="AV18" s="3"/>
      <c r="AW18" s="4">
        <f t="shared" si="27"/>
        <v>0</v>
      </c>
      <c r="AX18" s="68"/>
      <c r="AY18" s="68" t="s">
        <v>10</v>
      </c>
      <c r="AZ18" s="3"/>
      <c r="BA18" s="4">
        <f t="shared" si="28"/>
        <v>0</v>
      </c>
      <c r="BB18" s="68"/>
      <c r="BC18" s="68" t="s">
        <v>10</v>
      </c>
      <c r="BD18" s="3"/>
      <c r="BE18" s="4">
        <f t="shared" si="29"/>
        <v>0</v>
      </c>
      <c r="BF18" s="68"/>
      <c r="BG18" s="68" t="s">
        <v>10</v>
      </c>
      <c r="BH18" s="3"/>
      <c r="BI18" s="4">
        <f t="shared" si="30"/>
        <v>0</v>
      </c>
      <c r="BJ18" s="68"/>
      <c r="BK18" s="68" t="s">
        <v>10</v>
      </c>
      <c r="BL18" s="3"/>
      <c r="BM18" s="4">
        <f t="shared" si="31"/>
        <v>0</v>
      </c>
      <c r="BN18" s="68"/>
      <c r="BO18" s="68" t="s">
        <v>10</v>
      </c>
      <c r="BP18" s="3"/>
      <c r="BQ18" s="4">
        <f t="shared" si="32"/>
        <v>0</v>
      </c>
    </row>
    <row r="19" spans="1:69" ht="18" customHeight="1" x14ac:dyDescent="0.25">
      <c r="A19" s="23"/>
      <c r="B19" s="72">
        <v>2.9</v>
      </c>
      <c r="C19" s="119" t="s">
        <v>29</v>
      </c>
      <c r="D19" s="120"/>
      <c r="E19" s="121"/>
      <c r="F19" s="68"/>
      <c r="G19" s="68" t="s">
        <v>10</v>
      </c>
      <c r="H19" s="3"/>
      <c r="I19" s="4">
        <f t="shared" si="17"/>
        <v>0</v>
      </c>
      <c r="J19" s="68"/>
      <c r="K19" s="68" t="s">
        <v>10</v>
      </c>
      <c r="L19" s="3"/>
      <c r="M19" s="4">
        <f t="shared" si="18"/>
        <v>0</v>
      </c>
      <c r="N19" s="68"/>
      <c r="O19" s="68" t="s">
        <v>10</v>
      </c>
      <c r="P19" s="3"/>
      <c r="Q19" s="4">
        <f t="shared" si="19"/>
        <v>0</v>
      </c>
      <c r="R19" s="68"/>
      <c r="S19" s="68" t="s">
        <v>10</v>
      </c>
      <c r="T19" s="3"/>
      <c r="U19" s="4">
        <f t="shared" si="20"/>
        <v>0</v>
      </c>
      <c r="V19" s="68"/>
      <c r="W19" s="68" t="s">
        <v>10</v>
      </c>
      <c r="X19" s="3"/>
      <c r="Y19" s="4">
        <f t="shared" si="21"/>
        <v>0</v>
      </c>
      <c r="Z19" s="68"/>
      <c r="AA19" s="68" t="s">
        <v>10</v>
      </c>
      <c r="AB19" s="3"/>
      <c r="AC19" s="4">
        <f t="shared" si="22"/>
        <v>0</v>
      </c>
      <c r="AD19" s="68"/>
      <c r="AE19" s="68" t="s">
        <v>10</v>
      </c>
      <c r="AF19" s="3"/>
      <c r="AG19" s="4">
        <f t="shared" si="23"/>
        <v>0</v>
      </c>
      <c r="AH19" s="68"/>
      <c r="AI19" s="68" t="s">
        <v>10</v>
      </c>
      <c r="AJ19" s="3"/>
      <c r="AK19" s="4">
        <f t="shared" si="24"/>
        <v>0</v>
      </c>
      <c r="AL19" s="68"/>
      <c r="AM19" s="68" t="s">
        <v>10</v>
      </c>
      <c r="AN19" s="3"/>
      <c r="AO19" s="4">
        <f t="shared" si="25"/>
        <v>0</v>
      </c>
      <c r="AP19" s="68"/>
      <c r="AQ19" s="68" t="s">
        <v>10</v>
      </c>
      <c r="AR19" s="3"/>
      <c r="AS19" s="4">
        <f t="shared" si="26"/>
        <v>0</v>
      </c>
      <c r="AT19" s="68"/>
      <c r="AU19" s="68" t="s">
        <v>10</v>
      </c>
      <c r="AV19" s="3"/>
      <c r="AW19" s="4">
        <f t="shared" si="27"/>
        <v>0</v>
      </c>
      <c r="AX19" s="68"/>
      <c r="AY19" s="68" t="s">
        <v>10</v>
      </c>
      <c r="AZ19" s="3"/>
      <c r="BA19" s="4">
        <f t="shared" si="28"/>
        <v>0</v>
      </c>
      <c r="BB19" s="68"/>
      <c r="BC19" s="68" t="s">
        <v>10</v>
      </c>
      <c r="BD19" s="3"/>
      <c r="BE19" s="4">
        <f t="shared" si="29"/>
        <v>0</v>
      </c>
      <c r="BF19" s="68"/>
      <c r="BG19" s="68" t="s">
        <v>10</v>
      </c>
      <c r="BH19" s="3"/>
      <c r="BI19" s="4">
        <f t="shared" si="30"/>
        <v>0</v>
      </c>
      <c r="BJ19" s="68"/>
      <c r="BK19" s="68" t="s">
        <v>10</v>
      </c>
      <c r="BL19" s="3"/>
      <c r="BM19" s="4">
        <f t="shared" si="31"/>
        <v>0</v>
      </c>
      <c r="BN19" s="68"/>
      <c r="BO19" s="68" t="s">
        <v>10</v>
      </c>
      <c r="BP19" s="3"/>
      <c r="BQ19" s="4">
        <f t="shared" si="32"/>
        <v>0</v>
      </c>
    </row>
    <row r="20" spans="1:69" ht="18" customHeight="1" x14ac:dyDescent="0.25">
      <c r="A20" s="122" t="s">
        <v>47</v>
      </c>
      <c r="B20" s="115"/>
      <c r="C20" s="115"/>
      <c r="D20" s="115"/>
      <c r="E20" s="115"/>
      <c r="F20" s="27"/>
      <c r="G20" s="27"/>
      <c r="H20" s="28"/>
      <c r="I20" s="29">
        <f>SUM(I11:I19)</f>
        <v>0</v>
      </c>
      <c r="J20" s="27"/>
      <c r="K20" s="27"/>
      <c r="L20" s="28"/>
      <c r="M20" s="29">
        <f>SUM(M11:M19)</f>
        <v>0</v>
      </c>
      <c r="N20" s="27"/>
      <c r="O20" s="27"/>
      <c r="P20" s="28"/>
      <c r="Q20" s="29">
        <f>SUM(Q11:Q19)</f>
        <v>0</v>
      </c>
      <c r="R20" s="27"/>
      <c r="S20" s="27"/>
      <c r="T20" s="28"/>
      <c r="U20" s="29">
        <f>SUM(U11:U19)</f>
        <v>0</v>
      </c>
      <c r="V20" s="27"/>
      <c r="W20" s="27"/>
      <c r="X20" s="28"/>
      <c r="Y20" s="29">
        <f>SUM(Y11:Y19)</f>
        <v>0</v>
      </c>
      <c r="Z20" s="27"/>
      <c r="AA20" s="27"/>
      <c r="AB20" s="28"/>
      <c r="AC20" s="29">
        <f>SUM(AC11:AC19)</f>
        <v>0</v>
      </c>
      <c r="AD20" s="27"/>
      <c r="AE20" s="27"/>
      <c r="AF20" s="28"/>
      <c r="AG20" s="29">
        <f>SUM(AG11:AG19)</f>
        <v>0</v>
      </c>
      <c r="AH20" s="27"/>
      <c r="AI20" s="27"/>
      <c r="AJ20" s="28"/>
      <c r="AK20" s="29">
        <f>SUM(AK11:AK19)</f>
        <v>0</v>
      </c>
      <c r="AL20" s="27"/>
      <c r="AM20" s="27"/>
      <c r="AN20" s="28"/>
      <c r="AO20" s="29">
        <f>SUM(AO11:AO19)</f>
        <v>0</v>
      </c>
      <c r="AP20" s="27"/>
      <c r="AQ20" s="27"/>
      <c r="AR20" s="28"/>
      <c r="AS20" s="29">
        <f>SUM(AS11:AS19)</f>
        <v>0</v>
      </c>
      <c r="AT20" s="27"/>
      <c r="AU20" s="27"/>
      <c r="AV20" s="28"/>
      <c r="AW20" s="29">
        <f>SUM(AW11:AW19)</f>
        <v>0</v>
      </c>
      <c r="AX20" s="27"/>
      <c r="AY20" s="27"/>
      <c r="AZ20" s="28"/>
      <c r="BA20" s="29">
        <f t="shared" ref="BA20" si="33">SUM(BA11:BA19)</f>
        <v>0</v>
      </c>
      <c r="BB20" s="27"/>
      <c r="BC20" s="27"/>
      <c r="BD20" s="28"/>
      <c r="BE20" s="29">
        <f>SUM(BE11:BE19)</f>
        <v>0</v>
      </c>
      <c r="BF20" s="27"/>
      <c r="BG20" s="27"/>
      <c r="BH20" s="28"/>
      <c r="BI20" s="29">
        <f>SUM(BI11:BI19)</f>
        <v>0</v>
      </c>
      <c r="BJ20" s="27"/>
      <c r="BK20" s="27"/>
      <c r="BL20" s="28"/>
      <c r="BM20" s="29">
        <f>SUM(BM11:BM19)</f>
        <v>0</v>
      </c>
      <c r="BN20" s="27"/>
      <c r="BO20" s="27"/>
      <c r="BP20" s="28"/>
      <c r="BQ20" s="29">
        <f>SUM(BQ11:BQ19)</f>
        <v>0</v>
      </c>
    </row>
    <row r="21" spans="1:69" ht="18" customHeight="1" x14ac:dyDescent="0.25">
      <c r="A21" s="22" t="s">
        <v>33</v>
      </c>
      <c r="B21" s="73"/>
      <c r="C21" s="136" t="s">
        <v>17</v>
      </c>
      <c r="D21" s="137"/>
      <c r="E21" s="138"/>
      <c r="F21" s="32"/>
      <c r="G21" s="9"/>
      <c r="H21" s="9"/>
      <c r="I21" s="31"/>
      <c r="J21" s="32"/>
      <c r="K21" s="9"/>
      <c r="L21" s="9"/>
      <c r="M21" s="31"/>
      <c r="N21" s="32"/>
      <c r="O21" s="9"/>
      <c r="P21" s="9"/>
      <c r="Q21" s="31"/>
      <c r="R21" s="32"/>
      <c r="S21" s="9"/>
      <c r="T21" s="9"/>
      <c r="U21" s="31"/>
      <c r="V21" s="32"/>
      <c r="W21" s="9"/>
      <c r="X21" s="9"/>
      <c r="Y21" s="31"/>
      <c r="Z21" s="32"/>
      <c r="AA21" s="9"/>
      <c r="AB21" s="9"/>
      <c r="AC21" s="31"/>
      <c r="AD21" s="32"/>
      <c r="AE21" s="9"/>
      <c r="AF21" s="9"/>
      <c r="AG21" s="31"/>
      <c r="AH21" s="32"/>
      <c r="AI21" s="9"/>
      <c r="AJ21" s="9"/>
      <c r="AK21" s="31"/>
      <c r="AL21" s="32"/>
      <c r="AM21" s="9"/>
      <c r="AN21" s="9"/>
      <c r="AO21" s="31"/>
      <c r="AP21" s="32"/>
      <c r="AQ21" s="9"/>
      <c r="AR21" s="9"/>
      <c r="AS21" s="31"/>
      <c r="AT21" s="32"/>
      <c r="AU21" s="9"/>
      <c r="AV21" s="9"/>
      <c r="AW21" s="31"/>
      <c r="AX21" s="32"/>
      <c r="AY21" s="9"/>
      <c r="AZ21" s="9"/>
      <c r="BA21" s="31"/>
      <c r="BB21" s="32"/>
      <c r="BC21" s="9"/>
      <c r="BD21" s="9"/>
      <c r="BE21" s="31"/>
      <c r="BF21" s="32"/>
      <c r="BG21" s="9"/>
      <c r="BH21" s="9"/>
      <c r="BI21" s="31"/>
      <c r="BJ21" s="32"/>
      <c r="BK21" s="9"/>
      <c r="BL21" s="9"/>
      <c r="BM21" s="31"/>
      <c r="BN21" s="32"/>
      <c r="BO21" s="9"/>
      <c r="BP21" s="9"/>
      <c r="BQ21" s="31"/>
    </row>
    <row r="22" spans="1:69" ht="18" customHeight="1" x14ac:dyDescent="0.25">
      <c r="A22" s="23"/>
      <c r="B22" s="72">
        <v>3.1</v>
      </c>
      <c r="C22" s="119" t="s">
        <v>36</v>
      </c>
      <c r="D22" s="120"/>
      <c r="E22" s="121"/>
      <c r="F22" s="69"/>
      <c r="G22" s="68" t="s">
        <v>10</v>
      </c>
      <c r="H22" s="34"/>
      <c r="I22" s="4">
        <f t="shared" ref="I22:I24" si="34">F22*H22</f>
        <v>0</v>
      </c>
      <c r="J22" s="69"/>
      <c r="K22" s="68" t="s">
        <v>10</v>
      </c>
      <c r="L22" s="34"/>
      <c r="M22" s="4">
        <f t="shared" ref="M22:M24" si="35">J22*L22</f>
        <v>0</v>
      </c>
      <c r="N22" s="69"/>
      <c r="O22" s="68" t="s">
        <v>10</v>
      </c>
      <c r="P22" s="34"/>
      <c r="Q22" s="4">
        <f t="shared" ref="Q22:Q24" si="36">N22*P22</f>
        <v>0</v>
      </c>
      <c r="R22" s="69"/>
      <c r="S22" s="68" t="s">
        <v>10</v>
      </c>
      <c r="T22" s="34"/>
      <c r="U22" s="4">
        <f t="shared" ref="U22:U24" si="37">R22*T22</f>
        <v>0</v>
      </c>
      <c r="V22" s="69"/>
      <c r="W22" s="68" t="s">
        <v>10</v>
      </c>
      <c r="X22" s="34"/>
      <c r="Y22" s="4">
        <f t="shared" ref="Y22:Y24" si="38">V22*X22</f>
        <v>0</v>
      </c>
      <c r="Z22" s="69"/>
      <c r="AA22" s="68" t="s">
        <v>10</v>
      </c>
      <c r="AB22" s="34"/>
      <c r="AC22" s="4">
        <f t="shared" ref="AC22:AC24" si="39">Z22*AB22</f>
        <v>0</v>
      </c>
      <c r="AD22" s="69"/>
      <c r="AE22" s="68" t="s">
        <v>10</v>
      </c>
      <c r="AF22" s="34"/>
      <c r="AG22" s="4">
        <f t="shared" ref="AG22:AG24" si="40">AD22*AF22</f>
        <v>0</v>
      </c>
      <c r="AH22" s="69"/>
      <c r="AI22" s="68" t="s">
        <v>10</v>
      </c>
      <c r="AJ22" s="34"/>
      <c r="AK22" s="4">
        <f t="shared" ref="AK22:AK24" si="41">AH22*AJ22</f>
        <v>0</v>
      </c>
      <c r="AL22" s="69"/>
      <c r="AM22" s="68" t="s">
        <v>10</v>
      </c>
      <c r="AN22" s="34"/>
      <c r="AO22" s="4">
        <f t="shared" ref="AO22:AO24" si="42">AL22*AN22</f>
        <v>0</v>
      </c>
      <c r="AP22" s="69"/>
      <c r="AQ22" s="68" t="s">
        <v>10</v>
      </c>
      <c r="AR22" s="34"/>
      <c r="AS22" s="4">
        <f t="shared" ref="AS22:AS24" si="43">AP22*AR22</f>
        <v>0</v>
      </c>
      <c r="AT22" s="69"/>
      <c r="AU22" s="68" t="s">
        <v>10</v>
      </c>
      <c r="AV22" s="34"/>
      <c r="AW22" s="4">
        <f t="shared" ref="AW22:AW24" si="44">AT22*AV22</f>
        <v>0</v>
      </c>
      <c r="AX22" s="69"/>
      <c r="AY22" s="68" t="s">
        <v>10</v>
      </c>
      <c r="AZ22" s="34"/>
      <c r="BA22" s="4">
        <f t="shared" ref="BA22:BA24" si="45">AX22*AZ22</f>
        <v>0</v>
      </c>
      <c r="BB22" s="69"/>
      <c r="BC22" s="68" t="s">
        <v>10</v>
      </c>
      <c r="BD22" s="34"/>
      <c r="BE22" s="4">
        <f t="shared" ref="BE22:BE24" si="46">BB22*BD22</f>
        <v>0</v>
      </c>
      <c r="BF22" s="69"/>
      <c r="BG22" s="68" t="s">
        <v>10</v>
      </c>
      <c r="BH22" s="34"/>
      <c r="BI22" s="4">
        <f t="shared" ref="BI22:BI24" si="47">BF22*BH22</f>
        <v>0</v>
      </c>
      <c r="BJ22" s="69"/>
      <c r="BK22" s="68" t="s">
        <v>10</v>
      </c>
      <c r="BL22" s="34"/>
      <c r="BM22" s="4">
        <f t="shared" ref="BM22:BM24" si="48">BJ22*BL22</f>
        <v>0</v>
      </c>
      <c r="BN22" s="69"/>
      <c r="BO22" s="68" t="s">
        <v>10</v>
      </c>
      <c r="BP22" s="34"/>
      <c r="BQ22" s="4">
        <f t="shared" ref="BQ22:BQ24" si="49">BN22*BP22</f>
        <v>0</v>
      </c>
    </row>
    <row r="23" spans="1:69" ht="18" customHeight="1" x14ac:dyDescent="0.25">
      <c r="A23" s="23"/>
      <c r="B23" s="72">
        <v>3.2</v>
      </c>
      <c r="C23" s="119" t="s">
        <v>108</v>
      </c>
      <c r="D23" s="120"/>
      <c r="E23" s="121"/>
      <c r="F23" s="68"/>
      <c r="G23" s="68" t="s">
        <v>20</v>
      </c>
      <c r="H23" s="3"/>
      <c r="I23" s="4">
        <f t="shared" ref="I23" si="50">F23*H23</f>
        <v>0</v>
      </c>
      <c r="J23" s="68"/>
      <c r="K23" s="68" t="s">
        <v>20</v>
      </c>
      <c r="L23" s="3"/>
      <c r="M23" s="4">
        <f t="shared" ref="M23" si="51">J23*L23</f>
        <v>0</v>
      </c>
      <c r="N23" s="68"/>
      <c r="O23" s="68" t="s">
        <v>20</v>
      </c>
      <c r="P23" s="3"/>
      <c r="Q23" s="4">
        <f t="shared" ref="Q23" si="52">N23*P23</f>
        <v>0</v>
      </c>
      <c r="R23" s="68"/>
      <c r="S23" s="68" t="s">
        <v>20</v>
      </c>
      <c r="T23" s="3"/>
      <c r="U23" s="4">
        <f t="shared" ref="U23" si="53">R23*T23</f>
        <v>0</v>
      </c>
      <c r="V23" s="68"/>
      <c r="W23" s="68" t="s">
        <v>20</v>
      </c>
      <c r="X23" s="3"/>
      <c r="Y23" s="4">
        <f t="shared" ref="Y23" si="54">V23*X23</f>
        <v>0</v>
      </c>
      <c r="Z23" s="68"/>
      <c r="AA23" s="68" t="s">
        <v>20</v>
      </c>
      <c r="AB23" s="3"/>
      <c r="AC23" s="4">
        <f t="shared" ref="AC23" si="55">Z23*AB23</f>
        <v>0</v>
      </c>
      <c r="AD23" s="68"/>
      <c r="AE23" s="68" t="s">
        <v>20</v>
      </c>
      <c r="AF23" s="3"/>
      <c r="AG23" s="4">
        <f t="shared" ref="AG23" si="56">AD23*AF23</f>
        <v>0</v>
      </c>
      <c r="AH23" s="68"/>
      <c r="AI23" s="68" t="s">
        <v>20</v>
      </c>
      <c r="AJ23" s="3"/>
      <c r="AK23" s="4">
        <f t="shared" ref="AK23" si="57">AH23*AJ23</f>
        <v>0</v>
      </c>
      <c r="AL23" s="68"/>
      <c r="AM23" s="68" t="s">
        <v>20</v>
      </c>
      <c r="AN23" s="3"/>
      <c r="AO23" s="4">
        <f t="shared" ref="AO23" si="58">AL23*AN23</f>
        <v>0</v>
      </c>
      <c r="AP23" s="68"/>
      <c r="AQ23" s="68" t="s">
        <v>20</v>
      </c>
      <c r="AR23" s="3"/>
      <c r="AS23" s="4">
        <f t="shared" ref="AS23" si="59">AP23*AR23</f>
        <v>0</v>
      </c>
      <c r="AT23" s="68"/>
      <c r="AU23" s="68" t="s">
        <v>20</v>
      </c>
      <c r="AV23" s="3"/>
      <c r="AW23" s="4">
        <f t="shared" ref="AW23" si="60">AT23*AV23</f>
        <v>0</v>
      </c>
      <c r="AX23" s="68"/>
      <c r="AY23" s="68" t="s">
        <v>20</v>
      </c>
      <c r="AZ23" s="3"/>
      <c r="BA23" s="4">
        <f t="shared" ref="BA23" si="61">AX23*AZ23</f>
        <v>0</v>
      </c>
      <c r="BB23" s="68"/>
      <c r="BC23" s="68" t="s">
        <v>20</v>
      </c>
      <c r="BD23" s="3"/>
      <c r="BE23" s="4">
        <f t="shared" si="46"/>
        <v>0</v>
      </c>
      <c r="BF23" s="68"/>
      <c r="BG23" s="68" t="s">
        <v>20</v>
      </c>
      <c r="BH23" s="3"/>
      <c r="BI23" s="4">
        <f t="shared" si="47"/>
        <v>0</v>
      </c>
      <c r="BJ23" s="68"/>
      <c r="BK23" s="68" t="s">
        <v>20</v>
      </c>
      <c r="BL23" s="3"/>
      <c r="BM23" s="4">
        <f t="shared" si="48"/>
        <v>0</v>
      </c>
      <c r="BN23" s="68"/>
      <c r="BO23" s="68" t="s">
        <v>20</v>
      </c>
      <c r="BP23" s="3"/>
      <c r="BQ23" s="4">
        <f t="shared" si="49"/>
        <v>0</v>
      </c>
    </row>
    <row r="24" spans="1:69" ht="18" customHeight="1" x14ac:dyDescent="0.25">
      <c r="A24" s="23"/>
      <c r="B24" s="74">
        <v>3.3</v>
      </c>
      <c r="C24" s="119" t="s">
        <v>29</v>
      </c>
      <c r="D24" s="120"/>
      <c r="E24" s="121"/>
      <c r="F24" s="68"/>
      <c r="G24" s="68"/>
      <c r="H24" s="3"/>
      <c r="I24" s="4">
        <f t="shared" si="34"/>
        <v>0</v>
      </c>
      <c r="J24" s="68"/>
      <c r="K24" s="68"/>
      <c r="L24" s="3"/>
      <c r="M24" s="4">
        <f t="shared" si="35"/>
        <v>0</v>
      </c>
      <c r="N24" s="68"/>
      <c r="O24" s="68"/>
      <c r="P24" s="3"/>
      <c r="Q24" s="4">
        <f t="shared" si="36"/>
        <v>0</v>
      </c>
      <c r="R24" s="68"/>
      <c r="S24" s="68"/>
      <c r="T24" s="3"/>
      <c r="U24" s="4">
        <f t="shared" si="37"/>
        <v>0</v>
      </c>
      <c r="V24" s="68"/>
      <c r="W24" s="68"/>
      <c r="X24" s="3"/>
      <c r="Y24" s="4">
        <f t="shared" si="38"/>
        <v>0</v>
      </c>
      <c r="Z24" s="68"/>
      <c r="AA24" s="68"/>
      <c r="AB24" s="3"/>
      <c r="AC24" s="4">
        <f t="shared" si="39"/>
        <v>0</v>
      </c>
      <c r="AD24" s="68"/>
      <c r="AE24" s="68"/>
      <c r="AF24" s="3"/>
      <c r="AG24" s="4">
        <f t="shared" si="40"/>
        <v>0</v>
      </c>
      <c r="AH24" s="68"/>
      <c r="AI24" s="68"/>
      <c r="AJ24" s="3"/>
      <c r="AK24" s="4">
        <f t="shared" si="41"/>
        <v>0</v>
      </c>
      <c r="AL24" s="68"/>
      <c r="AM24" s="68"/>
      <c r="AN24" s="3"/>
      <c r="AO24" s="4">
        <f t="shared" si="42"/>
        <v>0</v>
      </c>
      <c r="AP24" s="68"/>
      <c r="AQ24" s="68"/>
      <c r="AR24" s="3"/>
      <c r="AS24" s="4">
        <f t="shared" si="43"/>
        <v>0</v>
      </c>
      <c r="AT24" s="68"/>
      <c r="AU24" s="68"/>
      <c r="AV24" s="3"/>
      <c r="AW24" s="4">
        <f t="shared" si="44"/>
        <v>0</v>
      </c>
      <c r="AX24" s="68"/>
      <c r="AY24" s="68"/>
      <c r="AZ24" s="3"/>
      <c r="BA24" s="4">
        <f t="shared" si="45"/>
        <v>0</v>
      </c>
      <c r="BB24" s="68"/>
      <c r="BC24" s="68"/>
      <c r="BD24" s="3"/>
      <c r="BE24" s="4">
        <f t="shared" si="46"/>
        <v>0</v>
      </c>
      <c r="BF24" s="68"/>
      <c r="BG24" s="68"/>
      <c r="BH24" s="3"/>
      <c r="BI24" s="4">
        <f t="shared" si="47"/>
        <v>0</v>
      </c>
      <c r="BJ24" s="68"/>
      <c r="BK24" s="68"/>
      <c r="BL24" s="3"/>
      <c r="BM24" s="4">
        <f t="shared" si="48"/>
        <v>0</v>
      </c>
      <c r="BN24" s="68"/>
      <c r="BO24" s="68"/>
      <c r="BP24" s="3"/>
      <c r="BQ24" s="4">
        <f t="shared" si="49"/>
        <v>0</v>
      </c>
    </row>
    <row r="25" spans="1:69" ht="18" customHeight="1" x14ac:dyDescent="0.25">
      <c r="A25" s="122" t="s">
        <v>46</v>
      </c>
      <c r="B25" s="115"/>
      <c r="C25" s="115"/>
      <c r="D25" s="115"/>
      <c r="E25" s="115"/>
      <c r="F25" s="27"/>
      <c r="G25" s="27"/>
      <c r="H25" s="28"/>
      <c r="I25" s="29">
        <f>SUM(I22:I24)</f>
        <v>0</v>
      </c>
      <c r="J25" s="27"/>
      <c r="K25" s="27"/>
      <c r="L25" s="28"/>
      <c r="M25" s="29">
        <f>SUM(M22:M24)</f>
        <v>0</v>
      </c>
      <c r="N25" s="27"/>
      <c r="O25" s="27"/>
      <c r="P25" s="28"/>
      <c r="Q25" s="29">
        <f>SUM(Q22:Q24)</f>
        <v>0</v>
      </c>
      <c r="R25" s="27"/>
      <c r="S25" s="27"/>
      <c r="T25" s="28"/>
      <c r="U25" s="29">
        <f>SUM(U22:U24)</f>
        <v>0</v>
      </c>
      <c r="V25" s="27"/>
      <c r="W25" s="27"/>
      <c r="X25" s="28"/>
      <c r="Y25" s="29">
        <f>SUM(Y22:Y24)</f>
        <v>0</v>
      </c>
      <c r="Z25" s="27"/>
      <c r="AA25" s="27"/>
      <c r="AB25" s="28"/>
      <c r="AC25" s="29">
        <f>SUM(AC22:AC24)</f>
        <v>0</v>
      </c>
      <c r="AD25" s="27"/>
      <c r="AE25" s="27"/>
      <c r="AF25" s="28"/>
      <c r="AG25" s="29">
        <f>SUM(AG22:AG24)</f>
        <v>0</v>
      </c>
      <c r="AH25" s="27"/>
      <c r="AI25" s="27"/>
      <c r="AJ25" s="28"/>
      <c r="AK25" s="29">
        <f>SUM(AK22:AK24)</f>
        <v>0</v>
      </c>
      <c r="AL25" s="27"/>
      <c r="AM25" s="27"/>
      <c r="AN25" s="28"/>
      <c r="AO25" s="29">
        <f>SUM(AO22:AO24)</f>
        <v>0</v>
      </c>
      <c r="AP25" s="27"/>
      <c r="AQ25" s="27"/>
      <c r="AR25" s="28"/>
      <c r="AS25" s="29">
        <f>SUM(AS22:AS24)</f>
        <v>0</v>
      </c>
      <c r="AT25" s="27"/>
      <c r="AU25" s="27"/>
      <c r="AV25" s="28"/>
      <c r="AW25" s="29">
        <f>SUM(AW22:AW24)</f>
        <v>0</v>
      </c>
      <c r="AX25" s="27"/>
      <c r="AY25" s="27"/>
      <c r="AZ25" s="28"/>
      <c r="BA25" s="29">
        <f>SUM(BA22:BA24)</f>
        <v>0</v>
      </c>
      <c r="BB25" s="27"/>
      <c r="BC25" s="27"/>
      <c r="BD25" s="28"/>
      <c r="BE25" s="29">
        <f>SUM(BE22:BE24)</f>
        <v>0</v>
      </c>
      <c r="BF25" s="27"/>
      <c r="BG25" s="27"/>
      <c r="BH25" s="28"/>
      <c r="BI25" s="29">
        <f>SUM(BI22:BI24)</f>
        <v>0</v>
      </c>
      <c r="BJ25" s="27"/>
      <c r="BK25" s="27"/>
      <c r="BL25" s="28"/>
      <c r="BM25" s="29">
        <f>SUM(BM22:BM24)</f>
        <v>0</v>
      </c>
      <c r="BN25" s="27"/>
      <c r="BO25" s="27"/>
      <c r="BP25" s="28"/>
      <c r="BQ25" s="29">
        <f>SUM(BQ22:BQ24)</f>
        <v>0</v>
      </c>
    </row>
    <row r="26" spans="1:69" ht="18" customHeight="1" x14ac:dyDescent="0.25">
      <c r="A26" s="22" t="s">
        <v>16</v>
      </c>
      <c r="B26" s="73"/>
      <c r="C26" s="116" t="s">
        <v>22</v>
      </c>
      <c r="D26" s="117"/>
      <c r="E26" s="117"/>
      <c r="F26" s="30"/>
      <c r="G26" s="2"/>
      <c r="H26" s="2"/>
      <c r="I26" s="31"/>
      <c r="J26" s="30"/>
      <c r="K26" s="2"/>
      <c r="L26" s="2"/>
      <c r="M26" s="31"/>
      <c r="N26" s="30"/>
      <c r="O26" s="2"/>
      <c r="P26" s="2"/>
      <c r="Q26" s="31"/>
      <c r="R26" s="30"/>
      <c r="S26" s="2"/>
      <c r="T26" s="2"/>
      <c r="U26" s="31"/>
      <c r="V26" s="30"/>
      <c r="W26" s="2"/>
      <c r="X26" s="2"/>
      <c r="Y26" s="31"/>
      <c r="Z26" s="30"/>
      <c r="AA26" s="2"/>
      <c r="AB26" s="2"/>
      <c r="AC26" s="31"/>
      <c r="AD26" s="30"/>
      <c r="AE26" s="2"/>
      <c r="AF26" s="2"/>
      <c r="AG26" s="31"/>
      <c r="AH26" s="30"/>
      <c r="AI26" s="2"/>
      <c r="AJ26" s="2"/>
      <c r="AK26" s="31"/>
      <c r="AL26" s="30"/>
      <c r="AM26" s="2"/>
      <c r="AN26" s="2"/>
      <c r="AO26" s="31"/>
      <c r="AP26" s="30"/>
      <c r="AQ26" s="2"/>
      <c r="AR26" s="2"/>
      <c r="AS26" s="31"/>
      <c r="AT26" s="30"/>
      <c r="AU26" s="2"/>
      <c r="AV26" s="2"/>
      <c r="AW26" s="31"/>
      <c r="AX26" s="30"/>
      <c r="AY26" s="2"/>
      <c r="AZ26" s="2"/>
      <c r="BA26" s="31"/>
      <c r="BB26" s="30"/>
      <c r="BC26" s="2"/>
      <c r="BD26" s="2"/>
      <c r="BE26" s="31"/>
      <c r="BF26" s="30"/>
      <c r="BG26" s="2"/>
      <c r="BH26" s="2"/>
      <c r="BI26" s="31"/>
      <c r="BJ26" s="30"/>
      <c r="BK26" s="2"/>
      <c r="BL26" s="2"/>
      <c r="BM26" s="31"/>
      <c r="BN26" s="30"/>
      <c r="BO26" s="2"/>
      <c r="BP26" s="2"/>
      <c r="BQ26" s="31"/>
    </row>
    <row r="27" spans="1:69" ht="18" customHeight="1" x14ac:dyDescent="0.25">
      <c r="A27" s="23"/>
      <c r="B27" s="72">
        <v>4.0999999999999996</v>
      </c>
      <c r="C27" s="119" t="s">
        <v>109</v>
      </c>
      <c r="D27" s="120"/>
      <c r="E27" s="121"/>
      <c r="F27" s="68"/>
      <c r="G27" s="68" t="s">
        <v>92</v>
      </c>
      <c r="H27" s="25"/>
      <c r="I27" s="4">
        <f t="shared" ref="I27" si="62">F27*H27</f>
        <v>0</v>
      </c>
      <c r="J27" s="68"/>
      <c r="K27" s="68" t="s">
        <v>92</v>
      </c>
      <c r="L27" s="25"/>
      <c r="M27" s="4">
        <f t="shared" ref="M27:M28" si="63">J27*L27</f>
        <v>0</v>
      </c>
      <c r="N27" s="68"/>
      <c r="O27" s="68" t="s">
        <v>92</v>
      </c>
      <c r="P27" s="25"/>
      <c r="Q27" s="4">
        <f t="shared" ref="Q27:Q28" si="64">N27*P27</f>
        <v>0</v>
      </c>
      <c r="R27" s="68"/>
      <c r="S27" s="68" t="s">
        <v>92</v>
      </c>
      <c r="T27" s="25"/>
      <c r="U27" s="4">
        <f t="shared" ref="U27:U28" si="65">R27*T27</f>
        <v>0</v>
      </c>
      <c r="V27" s="68"/>
      <c r="W27" s="68" t="s">
        <v>92</v>
      </c>
      <c r="X27" s="25"/>
      <c r="Y27" s="4">
        <f t="shared" ref="Y27:Y28" si="66">V27*X27</f>
        <v>0</v>
      </c>
      <c r="Z27" s="68"/>
      <c r="AA27" s="68" t="s">
        <v>92</v>
      </c>
      <c r="AB27" s="25"/>
      <c r="AC27" s="4">
        <f t="shared" ref="AC27:AC28" si="67">Z27*AB27</f>
        <v>0</v>
      </c>
      <c r="AD27" s="68"/>
      <c r="AE27" s="68" t="s">
        <v>92</v>
      </c>
      <c r="AF27" s="25"/>
      <c r="AG27" s="4">
        <f t="shared" ref="AG27:AG28" si="68">AD27*AF27</f>
        <v>0</v>
      </c>
      <c r="AH27" s="68"/>
      <c r="AI27" s="68" t="s">
        <v>92</v>
      </c>
      <c r="AJ27" s="25"/>
      <c r="AK27" s="4">
        <f t="shared" ref="AK27:AK28" si="69">AH27*AJ27</f>
        <v>0</v>
      </c>
      <c r="AL27" s="68"/>
      <c r="AM27" s="68" t="s">
        <v>92</v>
      </c>
      <c r="AN27" s="25"/>
      <c r="AO27" s="4">
        <f t="shared" ref="AO27:AO28" si="70">AL27*AN27</f>
        <v>0</v>
      </c>
      <c r="AP27" s="68"/>
      <c r="AQ27" s="68" t="s">
        <v>92</v>
      </c>
      <c r="AR27" s="25"/>
      <c r="AS27" s="4">
        <f t="shared" ref="AS27:AS28" si="71">AP27*AR27</f>
        <v>0</v>
      </c>
      <c r="AT27" s="68"/>
      <c r="AU27" s="68" t="s">
        <v>92</v>
      </c>
      <c r="AV27" s="25"/>
      <c r="AW27" s="4">
        <f t="shared" ref="AW27:AW28" si="72">AT27*AV27</f>
        <v>0</v>
      </c>
      <c r="AX27" s="68"/>
      <c r="AY27" s="68" t="s">
        <v>92</v>
      </c>
      <c r="AZ27" s="25"/>
      <c r="BA27" s="4">
        <f t="shared" ref="BA27:BA28" si="73">AX27*AZ27</f>
        <v>0</v>
      </c>
      <c r="BB27" s="68"/>
      <c r="BC27" s="68" t="s">
        <v>92</v>
      </c>
      <c r="BD27" s="25"/>
      <c r="BE27" s="4">
        <f t="shared" ref="BE27:BE28" si="74">BB27*BD27</f>
        <v>0</v>
      </c>
      <c r="BF27" s="68"/>
      <c r="BG27" s="68" t="s">
        <v>92</v>
      </c>
      <c r="BH27" s="25"/>
      <c r="BI27" s="4">
        <f t="shared" ref="BI27:BI28" si="75">BF27*BH27</f>
        <v>0</v>
      </c>
      <c r="BJ27" s="68"/>
      <c r="BK27" s="68" t="s">
        <v>92</v>
      </c>
      <c r="BL27" s="25"/>
      <c r="BM27" s="4">
        <f t="shared" ref="BM27:BM28" si="76">BJ27*BL27</f>
        <v>0</v>
      </c>
      <c r="BN27" s="68"/>
      <c r="BO27" s="68" t="s">
        <v>92</v>
      </c>
      <c r="BP27" s="25"/>
      <c r="BQ27" s="4">
        <f t="shared" ref="BQ27:BQ28" si="77">BN27*BP27</f>
        <v>0</v>
      </c>
    </row>
    <row r="28" spans="1:69" ht="18" customHeight="1" x14ac:dyDescent="0.25">
      <c r="A28" s="23"/>
      <c r="B28" s="72">
        <v>4.2</v>
      </c>
      <c r="C28" s="119" t="s">
        <v>29</v>
      </c>
      <c r="D28" s="120"/>
      <c r="E28" s="121"/>
      <c r="F28" s="68"/>
      <c r="G28" s="68"/>
      <c r="H28" s="3"/>
      <c r="I28" s="4">
        <f t="shared" ref="I28" si="78">F28*H28</f>
        <v>0</v>
      </c>
      <c r="J28" s="68"/>
      <c r="K28" s="68"/>
      <c r="L28" s="3"/>
      <c r="M28" s="4">
        <f t="shared" si="63"/>
        <v>0</v>
      </c>
      <c r="N28" s="68"/>
      <c r="O28" s="68"/>
      <c r="P28" s="3"/>
      <c r="Q28" s="4">
        <f t="shared" si="64"/>
        <v>0</v>
      </c>
      <c r="R28" s="68"/>
      <c r="S28" s="68"/>
      <c r="T28" s="3"/>
      <c r="U28" s="4">
        <f t="shared" si="65"/>
        <v>0</v>
      </c>
      <c r="V28" s="68"/>
      <c r="W28" s="68"/>
      <c r="X28" s="3"/>
      <c r="Y28" s="4">
        <f t="shared" si="66"/>
        <v>0</v>
      </c>
      <c r="Z28" s="68"/>
      <c r="AA28" s="68"/>
      <c r="AB28" s="3"/>
      <c r="AC28" s="4">
        <f t="shared" si="67"/>
        <v>0</v>
      </c>
      <c r="AD28" s="68"/>
      <c r="AE28" s="68"/>
      <c r="AF28" s="3"/>
      <c r="AG28" s="4">
        <f t="shared" si="68"/>
        <v>0</v>
      </c>
      <c r="AH28" s="68"/>
      <c r="AI28" s="68"/>
      <c r="AJ28" s="3"/>
      <c r="AK28" s="4">
        <f t="shared" si="69"/>
        <v>0</v>
      </c>
      <c r="AL28" s="68"/>
      <c r="AM28" s="68"/>
      <c r="AN28" s="3"/>
      <c r="AO28" s="4">
        <f t="shared" si="70"/>
        <v>0</v>
      </c>
      <c r="AP28" s="68"/>
      <c r="AQ28" s="68"/>
      <c r="AR28" s="3"/>
      <c r="AS28" s="4">
        <f t="shared" si="71"/>
        <v>0</v>
      </c>
      <c r="AT28" s="68"/>
      <c r="AU28" s="68"/>
      <c r="AV28" s="3"/>
      <c r="AW28" s="4">
        <f t="shared" si="72"/>
        <v>0</v>
      </c>
      <c r="AX28" s="68"/>
      <c r="AY28" s="68"/>
      <c r="AZ28" s="3"/>
      <c r="BA28" s="4">
        <f t="shared" si="73"/>
        <v>0</v>
      </c>
      <c r="BB28" s="68"/>
      <c r="BC28" s="68"/>
      <c r="BD28" s="3"/>
      <c r="BE28" s="4">
        <f t="shared" si="74"/>
        <v>0</v>
      </c>
      <c r="BF28" s="68"/>
      <c r="BG28" s="68"/>
      <c r="BH28" s="3"/>
      <c r="BI28" s="4">
        <f t="shared" si="75"/>
        <v>0</v>
      </c>
      <c r="BJ28" s="68"/>
      <c r="BK28" s="68"/>
      <c r="BL28" s="3"/>
      <c r="BM28" s="4">
        <f t="shared" si="76"/>
        <v>0</v>
      </c>
      <c r="BN28" s="68"/>
      <c r="BO28" s="68"/>
      <c r="BP28" s="3"/>
      <c r="BQ28" s="4">
        <f t="shared" si="77"/>
        <v>0</v>
      </c>
    </row>
    <row r="29" spans="1:69" ht="18" customHeight="1" x14ac:dyDescent="0.25">
      <c r="A29" s="122" t="s">
        <v>45</v>
      </c>
      <c r="B29" s="115"/>
      <c r="C29" s="115"/>
      <c r="D29" s="115"/>
      <c r="E29" s="115"/>
      <c r="F29" s="27"/>
      <c r="G29" s="27"/>
      <c r="H29" s="28"/>
      <c r="I29" s="29">
        <f>SUM(I27:I28)</f>
        <v>0</v>
      </c>
      <c r="J29" s="27"/>
      <c r="K29" s="27"/>
      <c r="L29" s="28"/>
      <c r="M29" s="29">
        <f>SUM(M27:M28)</f>
        <v>0</v>
      </c>
      <c r="N29" s="27"/>
      <c r="O29" s="27"/>
      <c r="P29" s="28"/>
      <c r="Q29" s="29">
        <f>SUM(Q27:Q28)</f>
        <v>0</v>
      </c>
      <c r="R29" s="27"/>
      <c r="S29" s="27"/>
      <c r="T29" s="28"/>
      <c r="U29" s="29">
        <f>SUM(U27:U28)</f>
        <v>0</v>
      </c>
      <c r="V29" s="27"/>
      <c r="W29" s="27"/>
      <c r="X29" s="28"/>
      <c r="Y29" s="29">
        <f>SUM(Y27:Y28)</f>
        <v>0</v>
      </c>
      <c r="Z29" s="27"/>
      <c r="AA29" s="27"/>
      <c r="AB29" s="28"/>
      <c r="AC29" s="29">
        <f>SUM(AC27:AC28)</f>
        <v>0</v>
      </c>
      <c r="AD29" s="27"/>
      <c r="AE29" s="27"/>
      <c r="AF29" s="28"/>
      <c r="AG29" s="29">
        <f>SUM(AG27:AG28)</f>
        <v>0</v>
      </c>
      <c r="AH29" s="27"/>
      <c r="AI29" s="27"/>
      <c r="AJ29" s="28"/>
      <c r="AK29" s="29">
        <f>SUM(AK27:AK28)</f>
        <v>0</v>
      </c>
      <c r="AL29" s="27"/>
      <c r="AM29" s="27"/>
      <c r="AN29" s="28"/>
      <c r="AO29" s="29">
        <f>SUM(AO27:AO28)</f>
        <v>0</v>
      </c>
      <c r="AP29" s="27"/>
      <c r="AQ29" s="27"/>
      <c r="AR29" s="28"/>
      <c r="AS29" s="29">
        <f>SUM(AS27:AS28)</f>
        <v>0</v>
      </c>
      <c r="AT29" s="27"/>
      <c r="AU29" s="27"/>
      <c r="AV29" s="28"/>
      <c r="AW29" s="29">
        <f>SUM(AW27:AW28)</f>
        <v>0</v>
      </c>
      <c r="AX29" s="27"/>
      <c r="AY29" s="27"/>
      <c r="AZ29" s="28"/>
      <c r="BA29" s="29">
        <f t="shared" ref="BA29" si="79">SUM(BA27:BA28)</f>
        <v>0</v>
      </c>
      <c r="BB29" s="27"/>
      <c r="BC29" s="27"/>
      <c r="BD29" s="28"/>
      <c r="BE29" s="29">
        <f>SUM(BE27:BE28)</f>
        <v>0</v>
      </c>
      <c r="BF29" s="27"/>
      <c r="BG29" s="27"/>
      <c r="BH29" s="28"/>
      <c r="BI29" s="29">
        <f>SUM(BI27:BI28)</f>
        <v>0</v>
      </c>
      <c r="BJ29" s="27"/>
      <c r="BK29" s="27"/>
      <c r="BL29" s="28"/>
      <c r="BM29" s="29">
        <f>SUM(BM27:BM28)</f>
        <v>0</v>
      </c>
      <c r="BN29" s="27"/>
      <c r="BO29" s="27"/>
      <c r="BP29" s="28"/>
      <c r="BQ29" s="29">
        <f>SUM(BQ27:BQ28)</f>
        <v>0</v>
      </c>
    </row>
    <row r="30" spans="1:69" ht="18" customHeight="1" x14ac:dyDescent="0.25">
      <c r="A30" s="22" t="s">
        <v>18</v>
      </c>
      <c r="B30" s="73"/>
      <c r="C30" s="116" t="s">
        <v>24</v>
      </c>
      <c r="D30" s="117"/>
      <c r="E30" s="117"/>
      <c r="F30" s="32"/>
      <c r="G30" s="9"/>
      <c r="H30" s="2"/>
      <c r="I30" s="31"/>
      <c r="J30" s="32"/>
      <c r="K30" s="9"/>
      <c r="L30" s="2"/>
      <c r="M30" s="31"/>
      <c r="N30" s="32"/>
      <c r="O30" s="9"/>
      <c r="P30" s="2"/>
      <c r="Q30" s="31"/>
      <c r="R30" s="32"/>
      <c r="S30" s="9"/>
      <c r="T30" s="2"/>
      <c r="U30" s="31"/>
      <c r="V30" s="32"/>
      <c r="W30" s="9"/>
      <c r="X30" s="2"/>
      <c r="Y30" s="31"/>
      <c r="Z30" s="32"/>
      <c r="AA30" s="9"/>
      <c r="AB30" s="2"/>
      <c r="AC30" s="31"/>
      <c r="AD30" s="32"/>
      <c r="AE30" s="9"/>
      <c r="AF30" s="2"/>
      <c r="AG30" s="31"/>
      <c r="AH30" s="32"/>
      <c r="AI30" s="9"/>
      <c r="AJ30" s="2"/>
      <c r="AK30" s="31"/>
      <c r="AL30" s="32"/>
      <c r="AM30" s="9"/>
      <c r="AN30" s="2"/>
      <c r="AO30" s="31"/>
      <c r="AP30" s="32"/>
      <c r="AQ30" s="9"/>
      <c r="AR30" s="2"/>
      <c r="AS30" s="31"/>
      <c r="AT30" s="32"/>
      <c r="AU30" s="9"/>
      <c r="AV30" s="2"/>
      <c r="AW30" s="31"/>
      <c r="AX30" s="32"/>
      <c r="AY30" s="9"/>
      <c r="AZ30" s="2"/>
      <c r="BA30" s="31"/>
      <c r="BB30" s="32"/>
      <c r="BC30" s="9"/>
      <c r="BD30" s="2"/>
      <c r="BE30" s="31"/>
      <c r="BF30" s="32"/>
      <c r="BG30" s="9"/>
      <c r="BH30" s="2"/>
      <c r="BI30" s="31"/>
      <c r="BJ30" s="32"/>
      <c r="BK30" s="9"/>
      <c r="BL30" s="2"/>
      <c r="BM30" s="31"/>
      <c r="BN30" s="32"/>
      <c r="BO30" s="9"/>
      <c r="BP30" s="2"/>
      <c r="BQ30" s="31"/>
    </row>
    <row r="31" spans="1:69" ht="18" customHeight="1" x14ac:dyDescent="0.25">
      <c r="A31" s="23"/>
      <c r="B31" s="72">
        <v>5.0999999999999996</v>
      </c>
      <c r="C31" s="119" t="s">
        <v>25</v>
      </c>
      <c r="D31" s="120"/>
      <c r="E31" s="121"/>
      <c r="F31" s="68"/>
      <c r="G31" s="68"/>
      <c r="H31" s="25"/>
      <c r="I31" s="4">
        <f t="shared" ref="I31" si="80">F31*H31</f>
        <v>0</v>
      </c>
      <c r="J31" s="68"/>
      <c r="K31" s="68"/>
      <c r="L31" s="25"/>
      <c r="M31" s="4">
        <f t="shared" ref="M31:M32" si="81">J31*L31</f>
        <v>0</v>
      </c>
      <c r="N31" s="68"/>
      <c r="O31" s="68"/>
      <c r="P31" s="25"/>
      <c r="Q31" s="4">
        <f t="shared" ref="Q31:Q32" si="82">N31*P31</f>
        <v>0</v>
      </c>
      <c r="R31" s="68"/>
      <c r="S31" s="68"/>
      <c r="T31" s="25"/>
      <c r="U31" s="4">
        <f t="shared" ref="U31:U32" si="83">R31*T31</f>
        <v>0</v>
      </c>
      <c r="V31" s="68"/>
      <c r="W31" s="68"/>
      <c r="X31" s="25"/>
      <c r="Y31" s="4">
        <f t="shared" ref="Y31:Y32" si="84">V31*X31</f>
        <v>0</v>
      </c>
      <c r="Z31" s="68"/>
      <c r="AA31" s="68"/>
      <c r="AB31" s="25"/>
      <c r="AC31" s="4">
        <f t="shared" ref="AC31:AC32" si="85">Z31*AB31</f>
        <v>0</v>
      </c>
      <c r="AD31" s="68"/>
      <c r="AE31" s="68"/>
      <c r="AF31" s="25"/>
      <c r="AG31" s="4">
        <f t="shared" ref="AG31:AG32" si="86">AD31*AF31</f>
        <v>0</v>
      </c>
      <c r="AH31" s="68"/>
      <c r="AI31" s="68"/>
      <c r="AJ31" s="25"/>
      <c r="AK31" s="4">
        <f t="shared" ref="AK31:AK32" si="87">AH31*AJ31</f>
        <v>0</v>
      </c>
      <c r="AL31" s="68"/>
      <c r="AM31" s="68"/>
      <c r="AN31" s="25"/>
      <c r="AO31" s="4">
        <f t="shared" ref="AO31:AO32" si="88">AL31*AN31</f>
        <v>0</v>
      </c>
      <c r="AP31" s="68"/>
      <c r="AQ31" s="68"/>
      <c r="AR31" s="25"/>
      <c r="AS31" s="4">
        <f t="shared" ref="AS31:AS32" si="89">AP31*AR31</f>
        <v>0</v>
      </c>
      <c r="AT31" s="68"/>
      <c r="AU31" s="68"/>
      <c r="AV31" s="25"/>
      <c r="AW31" s="4">
        <f t="shared" ref="AW31:AW32" si="90">AT31*AV31</f>
        <v>0</v>
      </c>
      <c r="AX31" s="68"/>
      <c r="AY31" s="68"/>
      <c r="AZ31" s="25"/>
      <c r="BA31" s="4">
        <f t="shared" ref="BA31:BA32" si="91">AX31*AZ31</f>
        <v>0</v>
      </c>
      <c r="BB31" s="68"/>
      <c r="BC31" s="68"/>
      <c r="BD31" s="25"/>
      <c r="BE31" s="4">
        <f t="shared" ref="BE31:BE32" si="92">BB31*BD31</f>
        <v>0</v>
      </c>
      <c r="BF31" s="68"/>
      <c r="BG31" s="68"/>
      <c r="BH31" s="25"/>
      <c r="BI31" s="4">
        <f t="shared" ref="BI31:BI32" si="93">BF31*BH31</f>
        <v>0</v>
      </c>
      <c r="BJ31" s="68"/>
      <c r="BK31" s="68"/>
      <c r="BL31" s="25"/>
      <c r="BM31" s="4">
        <f t="shared" ref="BM31:BM32" si="94">BJ31*BL31</f>
        <v>0</v>
      </c>
      <c r="BN31" s="68"/>
      <c r="BO31" s="68"/>
      <c r="BP31" s="25"/>
      <c r="BQ31" s="4">
        <f t="shared" ref="BQ31:BQ32" si="95">BN31*BP31</f>
        <v>0</v>
      </c>
    </row>
    <row r="32" spans="1:69" ht="18" customHeight="1" x14ac:dyDescent="0.25">
      <c r="A32" s="23"/>
      <c r="B32" s="72">
        <v>5.2</v>
      </c>
      <c r="C32" s="119" t="s">
        <v>29</v>
      </c>
      <c r="D32" s="120"/>
      <c r="E32" s="121"/>
      <c r="F32" s="68"/>
      <c r="G32" s="68"/>
      <c r="H32" s="3"/>
      <c r="I32" s="4">
        <f t="shared" ref="I32" si="96">F32*H32</f>
        <v>0</v>
      </c>
      <c r="J32" s="68"/>
      <c r="K32" s="68"/>
      <c r="L32" s="3"/>
      <c r="M32" s="4">
        <f t="shared" si="81"/>
        <v>0</v>
      </c>
      <c r="N32" s="68"/>
      <c r="O32" s="68"/>
      <c r="P32" s="3"/>
      <c r="Q32" s="4">
        <f t="shared" si="82"/>
        <v>0</v>
      </c>
      <c r="R32" s="68"/>
      <c r="S32" s="68"/>
      <c r="T32" s="3"/>
      <c r="U32" s="4">
        <f t="shared" si="83"/>
        <v>0</v>
      </c>
      <c r="V32" s="68"/>
      <c r="W32" s="68"/>
      <c r="X32" s="3"/>
      <c r="Y32" s="4">
        <f t="shared" si="84"/>
        <v>0</v>
      </c>
      <c r="Z32" s="68"/>
      <c r="AA32" s="68"/>
      <c r="AB32" s="3"/>
      <c r="AC32" s="4">
        <f t="shared" si="85"/>
        <v>0</v>
      </c>
      <c r="AD32" s="68"/>
      <c r="AE32" s="68"/>
      <c r="AF32" s="3"/>
      <c r="AG32" s="4">
        <f t="shared" si="86"/>
        <v>0</v>
      </c>
      <c r="AH32" s="68"/>
      <c r="AI32" s="68"/>
      <c r="AJ32" s="3"/>
      <c r="AK32" s="4">
        <f t="shared" si="87"/>
        <v>0</v>
      </c>
      <c r="AL32" s="68"/>
      <c r="AM32" s="68"/>
      <c r="AN32" s="3"/>
      <c r="AO32" s="4">
        <f t="shared" si="88"/>
        <v>0</v>
      </c>
      <c r="AP32" s="68"/>
      <c r="AQ32" s="68"/>
      <c r="AR32" s="3"/>
      <c r="AS32" s="4">
        <f t="shared" si="89"/>
        <v>0</v>
      </c>
      <c r="AT32" s="68"/>
      <c r="AU32" s="68"/>
      <c r="AV32" s="3"/>
      <c r="AW32" s="4">
        <f t="shared" si="90"/>
        <v>0</v>
      </c>
      <c r="AX32" s="68"/>
      <c r="AY32" s="68"/>
      <c r="AZ32" s="3"/>
      <c r="BA32" s="4">
        <f t="shared" si="91"/>
        <v>0</v>
      </c>
      <c r="BB32" s="68"/>
      <c r="BC32" s="68"/>
      <c r="BD32" s="3"/>
      <c r="BE32" s="4">
        <f t="shared" si="92"/>
        <v>0</v>
      </c>
      <c r="BF32" s="68"/>
      <c r="BG32" s="68"/>
      <c r="BH32" s="3"/>
      <c r="BI32" s="4">
        <f t="shared" si="93"/>
        <v>0</v>
      </c>
      <c r="BJ32" s="68"/>
      <c r="BK32" s="68"/>
      <c r="BL32" s="3"/>
      <c r="BM32" s="4">
        <f t="shared" si="94"/>
        <v>0</v>
      </c>
      <c r="BN32" s="68"/>
      <c r="BO32" s="68"/>
      <c r="BP32" s="3"/>
      <c r="BQ32" s="4">
        <f t="shared" si="95"/>
        <v>0</v>
      </c>
    </row>
    <row r="33" spans="1:69" ht="18" customHeight="1" x14ac:dyDescent="0.25">
      <c r="A33" s="122" t="s">
        <v>44</v>
      </c>
      <c r="B33" s="115"/>
      <c r="C33" s="115"/>
      <c r="D33" s="115"/>
      <c r="E33" s="115"/>
      <c r="F33" s="27"/>
      <c r="G33" s="27"/>
      <c r="H33" s="28"/>
      <c r="I33" s="29">
        <f>SUM(I31:I32)</f>
        <v>0</v>
      </c>
      <c r="J33" s="27"/>
      <c r="K33" s="27"/>
      <c r="L33" s="28"/>
      <c r="M33" s="29">
        <f>SUM(M31:M32)</f>
        <v>0</v>
      </c>
      <c r="N33" s="27"/>
      <c r="O33" s="27"/>
      <c r="P33" s="28"/>
      <c r="Q33" s="29">
        <f>SUM(Q31:Q32)</f>
        <v>0</v>
      </c>
      <c r="R33" s="27"/>
      <c r="S33" s="27"/>
      <c r="T33" s="28"/>
      <c r="U33" s="29">
        <f>SUM(U31:U32)</f>
        <v>0</v>
      </c>
      <c r="V33" s="27"/>
      <c r="W33" s="27"/>
      <c r="X33" s="28"/>
      <c r="Y33" s="29">
        <f>SUM(Y31:Y32)</f>
        <v>0</v>
      </c>
      <c r="Z33" s="27"/>
      <c r="AA33" s="27"/>
      <c r="AB33" s="28"/>
      <c r="AC33" s="29">
        <f>SUM(AC31:AC32)</f>
        <v>0</v>
      </c>
      <c r="AD33" s="27"/>
      <c r="AE33" s="27"/>
      <c r="AF33" s="28"/>
      <c r="AG33" s="29">
        <f>SUM(AG31:AG32)</f>
        <v>0</v>
      </c>
      <c r="AH33" s="27"/>
      <c r="AI33" s="27"/>
      <c r="AJ33" s="28"/>
      <c r="AK33" s="29">
        <f>SUM(AK31:AK32)</f>
        <v>0</v>
      </c>
      <c r="AL33" s="27"/>
      <c r="AM33" s="27"/>
      <c r="AN33" s="28"/>
      <c r="AO33" s="29">
        <f>SUM(AO31:AO32)</f>
        <v>0</v>
      </c>
      <c r="AP33" s="27"/>
      <c r="AQ33" s="27"/>
      <c r="AR33" s="28"/>
      <c r="AS33" s="29">
        <f>SUM(AS31:AS32)</f>
        <v>0</v>
      </c>
      <c r="AT33" s="27"/>
      <c r="AU33" s="27"/>
      <c r="AV33" s="28"/>
      <c r="AW33" s="29">
        <f>SUM(AW31:AW32)</f>
        <v>0</v>
      </c>
      <c r="AX33" s="27"/>
      <c r="AY33" s="27"/>
      <c r="AZ33" s="28"/>
      <c r="BA33" s="29">
        <f>SUM(BA31:BA32)</f>
        <v>0</v>
      </c>
      <c r="BB33" s="27"/>
      <c r="BC33" s="27"/>
      <c r="BD33" s="28"/>
      <c r="BE33" s="29">
        <f>SUM(BE31:BE32)</f>
        <v>0</v>
      </c>
      <c r="BF33" s="27"/>
      <c r="BG33" s="27"/>
      <c r="BH33" s="28"/>
      <c r="BI33" s="29">
        <f>SUM(BI31:BI32)</f>
        <v>0</v>
      </c>
      <c r="BJ33" s="27"/>
      <c r="BK33" s="27"/>
      <c r="BL33" s="28"/>
      <c r="BM33" s="29">
        <f>SUM(BM31:BM32)</f>
        <v>0</v>
      </c>
      <c r="BN33" s="27"/>
      <c r="BO33" s="27"/>
      <c r="BP33" s="28"/>
      <c r="BQ33" s="29">
        <f>SUM(BQ31:BQ32)</f>
        <v>0</v>
      </c>
    </row>
    <row r="34" spans="1:69" ht="18" customHeight="1" x14ac:dyDescent="0.25">
      <c r="A34" s="22" t="s">
        <v>21</v>
      </c>
      <c r="B34" s="73"/>
      <c r="C34" s="116" t="s">
        <v>52</v>
      </c>
      <c r="D34" s="117"/>
      <c r="E34" s="117"/>
      <c r="F34" s="30"/>
      <c r="G34" s="2"/>
      <c r="H34" s="2"/>
      <c r="I34" s="31"/>
      <c r="J34" s="30"/>
      <c r="K34" s="2"/>
      <c r="L34" s="2"/>
      <c r="M34" s="31"/>
      <c r="N34" s="30"/>
      <c r="O34" s="2"/>
      <c r="P34" s="2"/>
      <c r="Q34" s="31"/>
      <c r="R34" s="30"/>
      <c r="S34" s="2"/>
      <c r="T34" s="2"/>
      <c r="U34" s="31"/>
      <c r="V34" s="30"/>
      <c r="W34" s="2"/>
      <c r="X34" s="2"/>
      <c r="Y34" s="31"/>
      <c r="Z34" s="30"/>
      <c r="AA34" s="2"/>
      <c r="AB34" s="2"/>
      <c r="AC34" s="31"/>
      <c r="AD34" s="30"/>
      <c r="AE34" s="2"/>
      <c r="AF34" s="2"/>
      <c r="AG34" s="31"/>
      <c r="AH34" s="30"/>
      <c r="AI34" s="2"/>
      <c r="AJ34" s="2"/>
      <c r="AK34" s="31"/>
      <c r="AL34" s="30"/>
      <c r="AM34" s="2"/>
      <c r="AN34" s="2"/>
      <c r="AO34" s="31"/>
      <c r="AP34" s="30"/>
      <c r="AQ34" s="2"/>
      <c r="AR34" s="2"/>
      <c r="AS34" s="31"/>
      <c r="AT34" s="30"/>
      <c r="AU34" s="2"/>
      <c r="AV34" s="2"/>
      <c r="AW34" s="31"/>
      <c r="AX34" s="30"/>
      <c r="AY34" s="2"/>
      <c r="AZ34" s="2"/>
      <c r="BA34" s="31"/>
      <c r="BB34" s="30"/>
      <c r="BC34" s="2"/>
      <c r="BD34" s="2"/>
      <c r="BE34" s="31"/>
      <c r="BF34" s="30"/>
      <c r="BG34" s="2"/>
      <c r="BH34" s="2"/>
      <c r="BI34" s="31"/>
      <c r="BJ34" s="30"/>
      <c r="BK34" s="2"/>
      <c r="BL34" s="2"/>
      <c r="BM34" s="31"/>
      <c r="BN34" s="30"/>
      <c r="BO34" s="2"/>
      <c r="BP34" s="2"/>
      <c r="BQ34" s="31"/>
    </row>
    <row r="35" spans="1:69" ht="18" customHeight="1" x14ac:dyDescent="0.25">
      <c r="A35" s="23"/>
      <c r="B35" s="72">
        <v>6.1</v>
      </c>
      <c r="C35" s="119" t="s">
        <v>50</v>
      </c>
      <c r="D35" s="120"/>
      <c r="E35" s="121"/>
      <c r="F35" s="68"/>
      <c r="G35" s="68" t="s">
        <v>5</v>
      </c>
      <c r="H35" s="25"/>
      <c r="I35" s="4">
        <f t="shared" ref="I35:I45" si="97">F35*H35</f>
        <v>0</v>
      </c>
      <c r="J35" s="68"/>
      <c r="K35" s="68" t="s">
        <v>5</v>
      </c>
      <c r="L35" s="25"/>
      <c r="M35" s="4">
        <f t="shared" ref="M35:M45" si="98">J35*L35</f>
        <v>0</v>
      </c>
      <c r="N35" s="68"/>
      <c r="O35" s="68" t="s">
        <v>5</v>
      </c>
      <c r="P35" s="25"/>
      <c r="Q35" s="4">
        <f t="shared" ref="Q35:Q45" si="99">N35*P35</f>
        <v>0</v>
      </c>
      <c r="R35" s="68"/>
      <c r="S35" s="68" t="s">
        <v>5</v>
      </c>
      <c r="T35" s="25"/>
      <c r="U35" s="4">
        <f t="shared" ref="U35:U45" si="100">R35*T35</f>
        <v>0</v>
      </c>
      <c r="V35" s="68"/>
      <c r="W35" s="68" t="s">
        <v>5</v>
      </c>
      <c r="X35" s="25"/>
      <c r="Y35" s="4">
        <f t="shared" ref="Y35:Y45" si="101">V35*X35</f>
        <v>0</v>
      </c>
      <c r="Z35" s="68"/>
      <c r="AA35" s="68" t="s">
        <v>5</v>
      </c>
      <c r="AB35" s="25"/>
      <c r="AC35" s="4">
        <f t="shared" ref="AC35:AC45" si="102">Z35*AB35</f>
        <v>0</v>
      </c>
      <c r="AD35" s="68"/>
      <c r="AE35" s="68" t="s">
        <v>5</v>
      </c>
      <c r="AF35" s="25"/>
      <c r="AG35" s="4">
        <f t="shared" ref="AG35:AG45" si="103">AD35*AF35</f>
        <v>0</v>
      </c>
      <c r="AH35" s="68"/>
      <c r="AI35" s="68" t="s">
        <v>5</v>
      </c>
      <c r="AJ35" s="25"/>
      <c r="AK35" s="4">
        <f t="shared" ref="AK35:AK45" si="104">AH35*AJ35</f>
        <v>0</v>
      </c>
      <c r="AL35" s="68"/>
      <c r="AM35" s="68" t="s">
        <v>5</v>
      </c>
      <c r="AN35" s="25"/>
      <c r="AO35" s="4">
        <f t="shared" ref="AO35:AO45" si="105">AL35*AN35</f>
        <v>0</v>
      </c>
      <c r="AP35" s="68"/>
      <c r="AQ35" s="68" t="s">
        <v>5</v>
      </c>
      <c r="AR35" s="25"/>
      <c r="AS35" s="4">
        <f t="shared" ref="AS35:AS45" si="106">AP35*AR35</f>
        <v>0</v>
      </c>
      <c r="AT35" s="68"/>
      <c r="AU35" s="68" t="s">
        <v>5</v>
      </c>
      <c r="AV35" s="25"/>
      <c r="AW35" s="4">
        <f t="shared" ref="AW35:AW45" si="107">AT35*AV35</f>
        <v>0</v>
      </c>
      <c r="AX35" s="68"/>
      <c r="AY35" s="68" t="s">
        <v>5</v>
      </c>
      <c r="AZ35" s="25"/>
      <c r="BA35" s="4">
        <f t="shared" ref="BA35:BA45" si="108">AX35*AZ35</f>
        <v>0</v>
      </c>
      <c r="BB35" s="68"/>
      <c r="BC35" s="68" t="s">
        <v>5</v>
      </c>
      <c r="BD35" s="25"/>
      <c r="BE35" s="4">
        <f t="shared" ref="BE35:BE45" si="109">BB35*BD35</f>
        <v>0</v>
      </c>
      <c r="BF35" s="68"/>
      <c r="BG35" s="68" t="s">
        <v>5</v>
      </c>
      <c r="BH35" s="25"/>
      <c r="BI35" s="4">
        <f t="shared" ref="BI35:BI45" si="110">BF35*BH35</f>
        <v>0</v>
      </c>
      <c r="BJ35" s="68"/>
      <c r="BK35" s="68" t="s">
        <v>5</v>
      </c>
      <c r="BL35" s="25"/>
      <c r="BM35" s="4">
        <f t="shared" ref="BM35:BM45" si="111">BJ35*BL35</f>
        <v>0</v>
      </c>
      <c r="BN35" s="68"/>
      <c r="BO35" s="68" t="s">
        <v>5</v>
      </c>
      <c r="BP35" s="25"/>
      <c r="BQ35" s="4">
        <f t="shared" ref="BQ35:BQ45" si="112">BN35*BP35</f>
        <v>0</v>
      </c>
    </row>
    <row r="36" spans="1:69" ht="18" customHeight="1" x14ac:dyDescent="0.25">
      <c r="A36" s="23"/>
      <c r="B36" s="74">
        <v>6.2</v>
      </c>
      <c r="C36" s="119" t="s">
        <v>48</v>
      </c>
      <c r="D36" s="120"/>
      <c r="E36" s="121"/>
      <c r="F36" s="68"/>
      <c r="G36" s="68" t="s">
        <v>5</v>
      </c>
      <c r="H36" s="3"/>
      <c r="I36" s="4">
        <f t="shared" si="97"/>
        <v>0</v>
      </c>
      <c r="J36" s="68"/>
      <c r="K36" s="68" t="s">
        <v>5</v>
      </c>
      <c r="L36" s="3"/>
      <c r="M36" s="4">
        <f t="shared" si="98"/>
        <v>0</v>
      </c>
      <c r="N36" s="68"/>
      <c r="O36" s="68" t="s">
        <v>5</v>
      </c>
      <c r="P36" s="3"/>
      <c r="Q36" s="4">
        <f t="shared" si="99"/>
        <v>0</v>
      </c>
      <c r="R36" s="68"/>
      <c r="S36" s="68" t="s">
        <v>5</v>
      </c>
      <c r="T36" s="3"/>
      <c r="U36" s="4">
        <f t="shared" si="100"/>
        <v>0</v>
      </c>
      <c r="V36" s="68"/>
      <c r="W36" s="68" t="s">
        <v>5</v>
      </c>
      <c r="X36" s="3"/>
      <c r="Y36" s="4">
        <f t="shared" si="101"/>
        <v>0</v>
      </c>
      <c r="Z36" s="68"/>
      <c r="AA36" s="68" t="s">
        <v>5</v>
      </c>
      <c r="AB36" s="3"/>
      <c r="AC36" s="4">
        <f t="shared" si="102"/>
        <v>0</v>
      </c>
      <c r="AD36" s="68"/>
      <c r="AE36" s="68" t="s">
        <v>5</v>
      </c>
      <c r="AF36" s="3"/>
      <c r="AG36" s="4">
        <f t="shared" si="103"/>
        <v>0</v>
      </c>
      <c r="AH36" s="68"/>
      <c r="AI36" s="68" t="s">
        <v>5</v>
      </c>
      <c r="AJ36" s="3"/>
      <c r="AK36" s="4">
        <f t="shared" si="104"/>
        <v>0</v>
      </c>
      <c r="AL36" s="68"/>
      <c r="AM36" s="68" t="s">
        <v>5</v>
      </c>
      <c r="AN36" s="3"/>
      <c r="AO36" s="4">
        <f t="shared" si="105"/>
        <v>0</v>
      </c>
      <c r="AP36" s="68"/>
      <c r="AQ36" s="68" t="s">
        <v>5</v>
      </c>
      <c r="AR36" s="3"/>
      <c r="AS36" s="4">
        <f t="shared" si="106"/>
        <v>0</v>
      </c>
      <c r="AT36" s="68"/>
      <c r="AU36" s="68" t="s">
        <v>5</v>
      </c>
      <c r="AV36" s="3"/>
      <c r="AW36" s="4">
        <f t="shared" si="107"/>
        <v>0</v>
      </c>
      <c r="AX36" s="68"/>
      <c r="AY36" s="68" t="s">
        <v>5</v>
      </c>
      <c r="AZ36" s="3"/>
      <c r="BA36" s="4">
        <f t="shared" si="108"/>
        <v>0</v>
      </c>
      <c r="BB36" s="68"/>
      <c r="BC36" s="68" t="s">
        <v>5</v>
      </c>
      <c r="BD36" s="3"/>
      <c r="BE36" s="4">
        <f t="shared" si="109"/>
        <v>0</v>
      </c>
      <c r="BF36" s="68"/>
      <c r="BG36" s="68" t="s">
        <v>5</v>
      </c>
      <c r="BH36" s="3"/>
      <c r="BI36" s="4">
        <f t="shared" si="110"/>
        <v>0</v>
      </c>
      <c r="BJ36" s="68"/>
      <c r="BK36" s="68" t="s">
        <v>5</v>
      </c>
      <c r="BL36" s="3"/>
      <c r="BM36" s="4">
        <f t="shared" si="111"/>
        <v>0</v>
      </c>
      <c r="BN36" s="68"/>
      <c r="BO36" s="68" t="s">
        <v>5</v>
      </c>
      <c r="BP36" s="3"/>
      <c r="BQ36" s="4">
        <f t="shared" si="112"/>
        <v>0</v>
      </c>
    </row>
    <row r="37" spans="1:69" ht="18" customHeight="1" x14ac:dyDescent="0.25">
      <c r="A37" s="23"/>
      <c r="B37" s="74">
        <v>6.3</v>
      </c>
      <c r="C37" s="119" t="s">
        <v>51</v>
      </c>
      <c r="D37" s="120"/>
      <c r="E37" s="121"/>
      <c r="F37" s="68"/>
      <c r="G37" s="68" t="s">
        <v>5</v>
      </c>
      <c r="H37" s="3"/>
      <c r="I37" s="4">
        <f t="shared" si="97"/>
        <v>0</v>
      </c>
      <c r="J37" s="68"/>
      <c r="K37" s="68" t="s">
        <v>5</v>
      </c>
      <c r="L37" s="3"/>
      <c r="M37" s="4">
        <f t="shared" si="98"/>
        <v>0</v>
      </c>
      <c r="N37" s="68"/>
      <c r="O37" s="68" t="s">
        <v>5</v>
      </c>
      <c r="P37" s="3"/>
      <c r="Q37" s="4">
        <f t="shared" si="99"/>
        <v>0</v>
      </c>
      <c r="R37" s="68"/>
      <c r="S37" s="68" t="s">
        <v>5</v>
      </c>
      <c r="T37" s="3"/>
      <c r="U37" s="4">
        <f t="shared" si="100"/>
        <v>0</v>
      </c>
      <c r="V37" s="68"/>
      <c r="W37" s="68" t="s">
        <v>5</v>
      </c>
      <c r="X37" s="3"/>
      <c r="Y37" s="4">
        <f t="shared" si="101"/>
        <v>0</v>
      </c>
      <c r="Z37" s="68"/>
      <c r="AA37" s="68" t="s">
        <v>5</v>
      </c>
      <c r="AB37" s="3"/>
      <c r="AC37" s="4">
        <f t="shared" si="102"/>
        <v>0</v>
      </c>
      <c r="AD37" s="68"/>
      <c r="AE37" s="68" t="s">
        <v>5</v>
      </c>
      <c r="AF37" s="3"/>
      <c r="AG37" s="4">
        <f t="shared" si="103"/>
        <v>0</v>
      </c>
      <c r="AH37" s="68"/>
      <c r="AI37" s="68" t="s">
        <v>5</v>
      </c>
      <c r="AJ37" s="3"/>
      <c r="AK37" s="4">
        <f t="shared" si="104"/>
        <v>0</v>
      </c>
      <c r="AL37" s="68"/>
      <c r="AM37" s="68" t="s">
        <v>5</v>
      </c>
      <c r="AN37" s="3"/>
      <c r="AO37" s="4">
        <f t="shared" si="105"/>
        <v>0</v>
      </c>
      <c r="AP37" s="68"/>
      <c r="AQ37" s="68" t="s">
        <v>5</v>
      </c>
      <c r="AR37" s="3"/>
      <c r="AS37" s="4">
        <f t="shared" si="106"/>
        <v>0</v>
      </c>
      <c r="AT37" s="68"/>
      <c r="AU37" s="68" t="s">
        <v>5</v>
      </c>
      <c r="AV37" s="3"/>
      <c r="AW37" s="4">
        <f t="shared" si="107"/>
        <v>0</v>
      </c>
      <c r="AX37" s="68"/>
      <c r="AY37" s="68" t="s">
        <v>5</v>
      </c>
      <c r="AZ37" s="3"/>
      <c r="BA37" s="4">
        <f t="shared" si="108"/>
        <v>0</v>
      </c>
      <c r="BB37" s="68"/>
      <c r="BC37" s="68" t="s">
        <v>5</v>
      </c>
      <c r="BD37" s="3"/>
      <c r="BE37" s="4">
        <f t="shared" si="109"/>
        <v>0</v>
      </c>
      <c r="BF37" s="68"/>
      <c r="BG37" s="68" t="s">
        <v>5</v>
      </c>
      <c r="BH37" s="3"/>
      <c r="BI37" s="4">
        <f t="shared" si="110"/>
        <v>0</v>
      </c>
      <c r="BJ37" s="68"/>
      <c r="BK37" s="68" t="s">
        <v>5</v>
      </c>
      <c r="BL37" s="3"/>
      <c r="BM37" s="4">
        <f t="shared" si="111"/>
        <v>0</v>
      </c>
      <c r="BN37" s="68"/>
      <c r="BO37" s="68" t="s">
        <v>5</v>
      </c>
      <c r="BP37" s="3"/>
      <c r="BQ37" s="4">
        <f t="shared" si="112"/>
        <v>0</v>
      </c>
    </row>
    <row r="38" spans="1:69" ht="18" customHeight="1" x14ac:dyDescent="0.25">
      <c r="A38" s="23"/>
      <c r="B38" s="74">
        <v>6.4</v>
      </c>
      <c r="C38" s="119" t="s">
        <v>19</v>
      </c>
      <c r="D38" s="120"/>
      <c r="E38" s="121"/>
      <c r="F38" s="68"/>
      <c r="G38" s="68" t="s">
        <v>5</v>
      </c>
      <c r="H38" s="3"/>
      <c r="I38" s="4">
        <f t="shared" si="97"/>
        <v>0</v>
      </c>
      <c r="J38" s="68"/>
      <c r="K38" s="68" t="s">
        <v>5</v>
      </c>
      <c r="L38" s="3"/>
      <c r="M38" s="4">
        <f t="shared" si="98"/>
        <v>0</v>
      </c>
      <c r="N38" s="68"/>
      <c r="O38" s="68" t="s">
        <v>5</v>
      </c>
      <c r="P38" s="3"/>
      <c r="Q38" s="4">
        <f t="shared" si="99"/>
        <v>0</v>
      </c>
      <c r="R38" s="68"/>
      <c r="S38" s="68" t="s">
        <v>5</v>
      </c>
      <c r="T38" s="3"/>
      <c r="U38" s="4">
        <f t="shared" si="100"/>
        <v>0</v>
      </c>
      <c r="V38" s="68"/>
      <c r="W38" s="68" t="s">
        <v>5</v>
      </c>
      <c r="X38" s="3"/>
      <c r="Y38" s="4">
        <f t="shared" si="101"/>
        <v>0</v>
      </c>
      <c r="Z38" s="68"/>
      <c r="AA38" s="68" t="s">
        <v>5</v>
      </c>
      <c r="AB38" s="3"/>
      <c r="AC38" s="4">
        <f t="shared" si="102"/>
        <v>0</v>
      </c>
      <c r="AD38" s="68"/>
      <c r="AE38" s="68" t="s">
        <v>5</v>
      </c>
      <c r="AF38" s="3"/>
      <c r="AG38" s="4">
        <f t="shared" si="103"/>
        <v>0</v>
      </c>
      <c r="AH38" s="68"/>
      <c r="AI38" s="68" t="s">
        <v>5</v>
      </c>
      <c r="AJ38" s="3"/>
      <c r="AK38" s="4">
        <f t="shared" si="104"/>
        <v>0</v>
      </c>
      <c r="AL38" s="68"/>
      <c r="AM38" s="68" t="s">
        <v>5</v>
      </c>
      <c r="AN38" s="3"/>
      <c r="AO38" s="4">
        <f t="shared" si="105"/>
        <v>0</v>
      </c>
      <c r="AP38" s="68"/>
      <c r="AQ38" s="68" t="s">
        <v>5</v>
      </c>
      <c r="AR38" s="3"/>
      <c r="AS38" s="4">
        <f t="shared" si="106"/>
        <v>0</v>
      </c>
      <c r="AT38" s="68"/>
      <c r="AU38" s="68" t="s">
        <v>5</v>
      </c>
      <c r="AV38" s="3"/>
      <c r="AW38" s="4">
        <f t="shared" si="107"/>
        <v>0</v>
      </c>
      <c r="AX38" s="68"/>
      <c r="AY38" s="68" t="s">
        <v>5</v>
      </c>
      <c r="AZ38" s="3"/>
      <c r="BA38" s="4">
        <f t="shared" si="108"/>
        <v>0</v>
      </c>
      <c r="BB38" s="68"/>
      <c r="BC38" s="68" t="s">
        <v>5</v>
      </c>
      <c r="BD38" s="3"/>
      <c r="BE38" s="4">
        <f t="shared" si="109"/>
        <v>0</v>
      </c>
      <c r="BF38" s="68"/>
      <c r="BG38" s="68" t="s">
        <v>5</v>
      </c>
      <c r="BH38" s="3"/>
      <c r="BI38" s="4">
        <f t="shared" si="110"/>
        <v>0</v>
      </c>
      <c r="BJ38" s="68"/>
      <c r="BK38" s="68" t="s">
        <v>5</v>
      </c>
      <c r="BL38" s="3"/>
      <c r="BM38" s="4">
        <f t="shared" si="111"/>
        <v>0</v>
      </c>
      <c r="BN38" s="68"/>
      <c r="BO38" s="68" t="s">
        <v>5</v>
      </c>
      <c r="BP38" s="3"/>
      <c r="BQ38" s="4">
        <f t="shared" si="112"/>
        <v>0</v>
      </c>
    </row>
    <row r="39" spans="1:69" ht="18" customHeight="1" x14ac:dyDescent="0.25">
      <c r="A39" s="23"/>
      <c r="B39" s="74">
        <v>6.5</v>
      </c>
      <c r="C39" s="119" t="s">
        <v>93</v>
      </c>
      <c r="D39" s="120"/>
      <c r="E39" s="121"/>
      <c r="F39" s="68"/>
      <c r="G39" s="68" t="s">
        <v>5</v>
      </c>
      <c r="H39" s="3"/>
      <c r="I39" s="4">
        <f t="shared" ref="I39" si="113">F39*H39</f>
        <v>0</v>
      </c>
      <c r="J39" s="68"/>
      <c r="K39" s="68" t="s">
        <v>5</v>
      </c>
      <c r="L39" s="3"/>
      <c r="M39" s="4">
        <f t="shared" ref="M39" si="114">J39*L39</f>
        <v>0</v>
      </c>
      <c r="N39" s="68"/>
      <c r="O39" s="68" t="s">
        <v>5</v>
      </c>
      <c r="P39" s="3"/>
      <c r="Q39" s="4">
        <f t="shared" ref="Q39" si="115">N39*P39</f>
        <v>0</v>
      </c>
      <c r="R39" s="68"/>
      <c r="S39" s="68" t="s">
        <v>5</v>
      </c>
      <c r="T39" s="3"/>
      <c r="U39" s="4">
        <f t="shared" ref="U39" si="116">R39*T39</f>
        <v>0</v>
      </c>
      <c r="V39" s="68"/>
      <c r="W39" s="68" t="s">
        <v>5</v>
      </c>
      <c r="X39" s="3"/>
      <c r="Y39" s="4">
        <f t="shared" ref="Y39" si="117">V39*X39</f>
        <v>0</v>
      </c>
      <c r="Z39" s="68"/>
      <c r="AA39" s="68" t="s">
        <v>5</v>
      </c>
      <c r="AB39" s="3"/>
      <c r="AC39" s="4">
        <f t="shared" ref="AC39" si="118">Z39*AB39</f>
        <v>0</v>
      </c>
      <c r="AD39" s="68"/>
      <c r="AE39" s="68" t="s">
        <v>5</v>
      </c>
      <c r="AF39" s="3"/>
      <c r="AG39" s="4">
        <f t="shared" ref="AG39" si="119">AD39*AF39</f>
        <v>0</v>
      </c>
      <c r="AH39" s="68"/>
      <c r="AI39" s="68" t="s">
        <v>5</v>
      </c>
      <c r="AJ39" s="3"/>
      <c r="AK39" s="4">
        <f t="shared" ref="AK39" si="120">AH39*AJ39</f>
        <v>0</v>
      </c>
      <c r="AL39" s="68"/>
      <c r="AM39" s="68" t="s">
        <v>5</v>
      </c>
      <c r="AN39" s="3"/>
      <c r="AO39" s="4">
        <f t="shared" ref="AO39" si="121">AL39*AN39</f>
        <v>0</v>
      </c>
      <c r="AP39" s="68"/>
      <c r="AQ39" s="68" t="s">
        <v>5</v>
      </c>
      <c r="AR39" s="3"/>
      <c r="AS39" s="4">
        <f t="shared" ref="AS39" si="122">AP39*AR39</f>
        <v>0</v>
      </c>
      <c r="AT39" s="68"/>
      <c r="AU39" s="68" t="s">
        <v>5</v>
      </c>
      <c r="AV39" s="3"/>
      <c r="AW39" s="4">
        <f t="shared" ref="AW39" si="123">AT39*AV39</f>
        <v>0</v>
      </c>
      <c r="AX39" s="68"/>
      <c r="AY39" s="68" t="s">
        <v>5</v>
      </c>
      <c r="AZ39" s="3"/>
      <c r="BA39" s="4">
        <f t="shared" ref="BA39" si="124">AX39*AZ39</f>
        <v>0</v>
      </c>
      <c r="BB39" s="68"/>
      <c r="BC39" s="68" t="s">
        <v>5</v>
      </c>
      <c r="BD39" s="3"/>
      <c r="BE39" s="4">
        <f t="shared" ref="BE39" si="125">BB39*BD39</f>
        <v>0</v>
      </c>
      <c r="BF39" s="68"/>
      <c r="BG39" s="68" t="s">
        <v>5</v>
      </c>
      <c r="BH39" s="3"/>
      <c r="BI39" s="4">
        <f t="shared" ref="BI39" si="126">BF39*BH39</f>
        <v>0</v>
      </c>
      <c r="BJ39" s="68"/>
      <c r="BK39" s="68" t="s">
        <v>5</v>
      </c>
      <c r="BL39" s="3"/>
      <c r="BM39" s="4">
        <f t="shared" ref="BM39" si="127">BJ39*BL39</f>
        <v>0</v>
      </c>
      <c r="BN39" s="68"/>
      <c r="BO39" s="68" t="s">
        <v>5</v>
      </c>
      <c r="BP39" s="3"/>
      <c r="BQ39" s="4">
        <f t="shared" ref="BQ39" si="128">BN39*BP39</f>
        <v>0</v>
      </c>
    </row>
    <row r="40" spans="1:69" ht="18" customHeight="1" x14ac:dyDescent="0.25">
      <c r="A40" s="23"/>
      <c r="B40" s="74">
        <v>6.6</v>
      </c>
      <c r="C40" s="119" t="s">
        <v>49</v>
      </c>
      <c r="D40" s="120"/>
      <c r="E40" s="121"/>
      <c r="F40" s="68"/>
      <c r="G40" s="68" t="s">
        <v>5</v>
      </c>
      <c r="H40" s="3"/>
      <c r="I40" s="4">
        <f t="shared" si="97"/>
        <v>0</v>
      </c>
      <c r="J40" s="68"/>
      <c r="K40" s="68" t="s">
        <v>5</v>
      </c>
      <c r="L40" s="3"/>
      <c r="M40" s="4">
        <f t="shared" si="98"/>
        <v>0</v>
      </c>
      <c r="N40" s="68"/>
      <c r="O40" s="68" t="s">
        <v>5</v>
      </c>
      <c r="P40" s="3"/>
      <c r="Q40" s="4">
        <f t="shared" si="99"/>
        <v>0</v>
      </c>
      <c r="R40" s="68"/>
      <c r="S40" s="68" t="s">
        <v>5</v>
      </c>
      <c r="T40" s="3"/>
      <c r="U40" s="4">
        <f t="shared" si="100"/>
        <v>0</v>
      </c>
      <c r="V40" s="68"/>
      <c r="W40" s="68" t="s">
        <v>5</v>
      </c>
      <c r="X40" s="3"/>
      <c r="Y40" s="4">
        <f t="shared" si="101"/>
        <v>0</v>
      </c>
      <c r="Z40" s="68"/>
      <c r="AA40" s="68" t="s">
        <v>5</v>
      </c>
      <c r="AB40" s="3"/>
      <c r="AC40" s="4">
        <f t="shared" si="102"/>
        <v>0</v>
      </c>
      <c r="AD40" s="68"/>
      <c r="AE40" s="68" t="s">
        <v>5</v>
      </c>
      <c r="AF40" s="3"/>
      <c r="AG40" s="4">
        <f t="shared" si="103"/>
        <v>0</v>
      </c>
      <c r="AH40" s="68"/>
      <c r="AI40" s="68" t="s">
        <v>5</v>
      </c>
      <c r="AJ40" s="3"/>
      <c r="AK40" s="4">
        <f t="shared" si="104"/>
        <v>0</v>
      </c>
      <c r="AL40" s="68"/>
      <c r="AM40" s="68" t="s">
        <v>5</v>
      </c>
      <c r="AN40" s="3"/>
      <c r="AO40" s="4">
        <f t="shared" si="105"/>
        <v>0</v>
      </c>
      <c r="AP40" s="68"/>
      <c r="AQ40" s="68" t="s">
        <v>5</v>
      </c>
      <c r="AR40" s="3"/>
      <c r="AS40" s="4">
        <f t="shared" si="106"/>
        <v>0</v>
      </c>
      <c r="AT40" s="68"/>
      <c r="AU40" s="68" t="s">
        <v>5</v>
      </c>
      <c r="AV40" s="3"/>
      <c r="AW40" s="4">
        <f t="shared" si="107"/>
        <v>0</v>
      </c>
      <c r="AX40" s="68"/>
      <c r="AY40" s="68" t="s">
        <v>5</v>
      </c>
      <c r="AZ40" s="3"/>
      <c r="BA40" s="4">
        <f t="shared" si="108"/>
        <v>0</v>
      </c>
      <c r="BB40" s="68"/>
      <c r="BC40" s="68" t="s">
        <v>5</v>
      </c>
      <c r="BD40" s="3"/>
      <c r="BE40" s="4">
        <f t="shared" si="109"/>
        <v>0</v>
      </c>
      <c r="BF40" s="68"/>
      <c r="BG40" s="68" t="s">
        <v>5</v>
      </c>
      <c r="BH40" s="3"/>
      <c r="BI40" s="4">
        <f t="shared" si="110"/>
        <v>0</v>
      </c>
      <c r="BJ40" s="68"/>
      <c r="BK40" s="68" t="s">
        <v>5</v>
      </c>
      <c r="BL40" s="3"/>
      <c r="BM40" s="4">
        <f t="shared" si="111"/>
        <v>0</v>
      </c>
      <c r="BN40" s="68"/>
      <c r="BO40" s="68" t="s">
        <v>5</v>
      </c>
      <c r="BP40" s="3"/>
      <c r="BQ40" s="4">
        <f t="shared" si="112"/>
        <v>0</v>
      </c>
    </row>
    <row r="41" spans="1:69" ht="18" customHeight="1" x14ac:dyDescent="0.25">
      <c r="A41" s="23"/>
      <c r="B41" s="74">
        <v>6.7</v>
      </c>
      <c r="C41" s="119" t="s">
        <v>38</v>
      </c>
      <c r="D41" s="120"/>
      <c r="E41" s="121"/>
      <c r="F41" s="68"/>
      <c r="G41" s="68" t="s">
        <v>5</v>
      </c>
      <c r="H41" s="3"/>
      <c r="I41" s="4">
        <f t="shared" si="97"/>
        <v>0</v>
      </c>
      <c r="J41" s="68"/>
      <c r="K41" s="68" t="s">
        <v>5</v>
      </c>
      <c r="L41" s="3"/>
      <c r="M41" s="4">
        <f t="shared" si="98"/>
        <v>0</v>
      </c>
      <c r="N41" s="68"/>
      <c r="O41" s="68" t="s">
        <v>5</v>
      </c>
      <c r="P41" s="3"/>
      <c r="Q41" s="4">
        <f t="shared" si="99"/>
        <v>0</v>
      </c>
      <c r="R41" s="68"/>
      <c r="S41" s="68" t="s">
        <v>5</v>
      </c>
      <c r="T41" s="3"/>
      <c r="U41" s="4">
        <f t="shared" si="100"/>
        <v>0</v>
      </c>
      <c r="V41" s="68"/>
      <c r="W41" s="68" t="s">
        <v>5</v>
      </c>
      <c r="X41" s="3"/>
      <c r="Y41" s="4">
        <f t="shared" si="101"/>
        <v>0</v>
      </c>
      <c r="Z41" s="68"/>
      <c r="AA41" s="68" t="s">
        <v>5</v>
      </c>
      <c r="AB41" s="3"/>
      <c r="AC41" s="4">
        <f t="shared" si="102"/>
        <v>0</v>
      </c>
      <c r="AD41" s="68"/>
      <c r="AE41" s="68" t="s">
        <v>5</v>
      </c>
      <c r="AF41" s="3"/>
      <c r="AG41" s="4">
        <f t="shared" si="103"/>
        <v>0</v>
      </c>
      <c r="AH41" s="68"/>
      <c r="AI41" s="68" t="s">
        <v>5</v>
      </c>
      <c r="AJ41" s="3"/>
      <c r="AK41" s="4">
        <f t="shared" si="104"/>
        <v>0</v>
      </c>
      <c r="AL41" s="68"/>
      <c r="AM41" s="68" t="s">
        <v>5</v>
      </c>
      <c r="AN41" s="3"/>
      <c r="AO41" s="4">
        <f t="shared" si="105"/>
        <v>0</v>
      </c>
      <c r="AP41" s="68"/>
      <c r="AQ41" s="68" t="s">
        <v>5</v>
      </c>
      <c r="AR41" s="3"/>
      <c r="AS41" s="4">
        <f t="shared" si="106"/>
        <v>0</v>
      </c>
      <c r="AT41" s="68"/>
      <c r="AU41" s="68" t="s">
        <v>5</v>
      </c>
      <c r="AV41" s="3"/>
      <c r="AW41" s="4">
        <f t="shared" si="107"/>
        <v>0</v>
      </c>
      <c r="AX41" s="68"/>
      <c r="AY41" s="68" t="s">
        <v>5</v>
      </c>
      <c r="AZ41" s="3"/>
      <c r="BA41" s="4">
        <f t="shared" si="108"/>
        <v>0</v>
      </c>
      <c r="BB41" s="68"/>
      <c r="BC41" s="68" t="s">
        <v>5</v>
      </c>
      <c r="BD41" s="3"/>
      <c r="BE41" s="4">
        <f t="shared" si="109"/>
        <v>0</v>
      </c>
      <c r="BF41" s="68"/>
      <c r="BG41" s="68" t="s">
        <v>5</v>
      </c>
      <c r="BH41" s="3"/>
      <c r="BI41" s="4">
        <f t="shared" si="110"/>
        <v>0</v>
      </c>
      <c r="BJ41" s="68"/>
      <c r="BK41" s="68" t="s">
        <v>5</v>
      </c>
      <c r="BL41" s="3"/>
      <c r="BM41" s="4">
        <f t="shared" si="111"/>
        <v>0</v>
      </c>
      <c r="BN41" s="68"/>
      <c r="BO41" s="68" t="s">
        <v>5</v>
      </c>
      <c r="BP41" s="3"/>
      <c r="BQ41" s="4">
        <f t="shared" si="112"/>
        <v>0</v>
      </c>
    </row>
    <row r="42" spans="1:69" ht="18" customHeight="1" x14ac:dyDescent="0.25">
      <c r="A42" s="23"/>
      <c r="B42" s="74">
        <v>6.8</v>
      </c>
      <c r="C42" s="119" t="s">
        <v>39</v>
      </c>
      <c r="D42" s="120"/>
      <c r="E42" s="121"/>
      <c r="F42" s="68"/>
      <c r="G42" s="68" t="s">
        <v>5</v>
      </c>
      <c r="H42" s="3"/>
      <c r="I42" s="4">
        <f t="shared" si="97"/>
        <v>0</v>
      </c>
      <c r="J42" s="68"/>
      <c r="K42" s="68" t="s">
        <v>5</v>
      </c>
      <c r="L42" s="3"/>
      <c r="M42" s="4">
        <f t="shared" si="98"/>
        <v>0</v>
      </c>
      <c r="N42" s="68"/>
      <c r="O42" s="68" t="s">
        <v>5</v>
      </c>
      <c r="P42" s="3"/>
      <c r="Q42" s="4">
        <f t="shared" si="99"/>
        <v>0</v>
      </c>
      <c r="R42" s="68"/>
      <c r="S42" s="68" t="s">
        <v>5</v>
      </c>
      <c r="T42" s="3"/>
      <c r="U42" s="4">
        <f t="shared" si="100"/>
        <v>0</v>
      </c>
      <c r="V42" s="68"/>
      <c r="W42" s="68" t="s">
        <v>5</v>
      </c>
      <c r="X42" s="3"/>
      <c r="Y42" s="4">
        <f t="shared" si="101"/>
        <v>0</v>
      </c>
      <c r="Z42" s="68"/>
      <c r="AA42" s="68" t="s">
        <v>5</v>
      </c>
      <c r="AB42" s="3"/>
      <c r="AC42" s="4">
        <f t="shared" si="102"/>
        <v>0</v>
      </c>
      <c r="AD42" s="68"/>
      <c r="AE42" s="68" t="s">
        <v>5</v>
      </c>
      <c r="AF42" s="3"/>
      <c r="AG42" s="4">
        <f t="shared" si="103"/>
        <v>0</v>
      </c>
      <c r="AH42" s="68"/>
      <c r="AI42" s="68" t="s">
        <v>5</v>
      </c>
      <c r="AJ42" s="3"/>
      <c r="AK42" s="4">
        <f t="shared" si="104"/>
        <v>0</v>
      </c>
      <c r="AL42" s="68"/>
      <c r="AM42" s="68" t="s">
        <v>5</v>
      </c>
      <c r="AN42" s="3"/>
      <c r="AO42" s="4">
        <f t="shared" si="105"/>
        <v>0</v>
      </c>
      <c r="AP42" s="68"/>
      <c r="AQ42" s="68" t="s">
        <v>5</v>
      </c>
      <c r="AR42" s="3"/>
      <c r="AS42" s="4">
        <f t="shared" si="106"/>
        <v>0</v>
      </c>
      <c r="AT42" s="68"/>
      <c r="AU42" s="68" t="s">
        <v>5</v>
      </c>
      <c r="AV42" s="3"/>
      <c r="AW42" s="4">
        <f t="shared" si="107"/>
        <v>0</v>
      </c>
      <c r="AX42" s="68"/>
      <c r="AY42" s="68" t="s">
        <v>5</v>
      </c>
      <c r="AZ42" s="3"/>
      <c r="BA42" s="4">
        <f t="shared" si="108"/>
        <v>0</v>
      </c>
      <c r="BB42" s="68"/>
      <c r="BC42" s="68" t="s">
        <v>5</v>
      </c>
      <c r="BD42" s="3"/>
      <c r="BE42" s="4">
        <f t="shared" si="109"/>
        <v>0</v>
      </c>
      <c r="BF42" s="68"/>
      <c r="BG42" s="68" t="s">
        <v>5</v>
      </c>
      <c r="BH42" s="3"/>
      <c r="BI42" s="4">
        <f t="shared" si="110"/>
        <v>0</v>
      </c>
      <c r="BJ42" s="68"/>
      <c r="BK42" s="68" t="s">
        <v>5</v>
      </c>
      <c r="BL42" s="3"/>
      <c r="BM42" s="4">
        <f t="shared" si="111"/>
        <v>0</v>
      </c>
      <c r="BN42" s="68"/>
      <c r="BO42" s="68" t="s">
        <v>5</v>
      </c>
      <c r="BP42" s="3"/>
      <c r="BQ42" s="4">
        <f t="shared" si="112"/>
        <v>0</v>
      </c>
    </row>
    <row r="43" spans="1:69" ht="18" customHeight="1" x14ac:dyDescent="0.25">
      <c r="A43" s="23"/>
      <c r="B43" s="74">
        <v>6.9</v>
      </c>
      <c r="C43" s="119" t="s">
        <v>40</v>
      </c>
      <c r="D43" s="120"/>
      <c r="E43" s="121"/>
      <c r="F43" s="68"/>
      <c r="G43" s="68" t="s">
        <v>5</v>
      </c>
      <c r="H43" s="3"/>
      <c r="I43" s="4">
        <f t="shared" si="97"/>
        <v>0</v>
      </c>
      <c r="J43" s="68"/>
      <c r="K43" s="68" t="s">
        <v>5</v>
      </c>
      <c r="L43" s="3"/>
      <c r="M43" s="4">
        <f t="shared" si="98"/>
        <v>0</v>
      </c>
      <c r="N43" s="68"/>
      <c r="O43" s="68" t="s">
        <v>5</v>
      </c>
      <c r="P43" s="3"/>
      <c r="Q43" s="4">
        <f t="shared" si="99"/>
        <v>0</v>
      </c>
      <c r="R43" s="68"/>
      <c r="S43" s="68" t="s">
        <v>5</v>
      </c>
      <c r="T43" s="3"/>
      <c r="U43" s="4">
        <f t="shared" si="100"/>
        <v>0</v>
      </c>
      <c r="V43" s="68"/>
      <c r="W43" s="68" t="s">
        <v>5</v>
      </c>
      <c r="X43" s="3"/>
      <c r="Y43" s="4">
        <f t="shared" si="101"/>
        <v>0</v>
      </c>
      <c r="Z43" s="68"/>
      <c r="AA43" s="68" t="s">
        <v>5</v>
      </c>
      <c r="AB43" s="3"/>
      <c r="AC43" s="4">
        <f t="shared" si="102"/>
        <v>0</v>
      </c>
      <c r="AD43" s="68"/>
      <c r="AE43" s="68" t="s">
        <v>5</v>
      </c>
      <c r="AF43" s="3"/>
      <c r="AG43" s="4">
        <f t="shared" si="103"/>
        <v>0</v>
      </c>
      <c r="AH43" s="68"/>
      <c r="AI43" s="68" t="s">
        <v>5</v>
      </c>
      <c r="AJ43" s="3"/>
      <c r="AK43" s="4">
        <f t="shared" si="104"/>
        <v>0</v>
      </c>
      <c r="AL43" s="68"/>
      <c r="AM43" s="68" t="s">
        <v>5</v>
      </c>
      <c r="AN43" s="3"/>
      <c r="AO43" s="4">
        <f t="shared" si="105"/>
        <v>0</v>
      </c>
      <c r="AP43" s="68"/>
      <c r="AQ43" s="68" t="s">
        <v>5</v>
      </c>
      <c r="AR43" s="3"/>
      <c r="AS43" s="4">
        <f t="shared" si="106"/>
        <v>0</v>
      </c>
      <c r="AT43" s="68"/>
      <c r="AU43" s="68" t="s">
        <v>5</v>
      </c>
      <c r="AV43" s="3"/>
      <c r="AW43" s="4">
        <f t="shared" si="107"/>
        <v>0</v>
      </c>
      <c r="AX43" s="68"/>
      <c r="AY43" s="68" t="s">
        <v>5</v>
      </c>
      <c r="AZ43" s="3"/>
      <c r="BA43" s="4">
        <f t="shared" si="108"/>
        <v>0</v>
      </c>
      <c r="BB43" s="68"/>
      <c r="BC43" s="68" t="s">
        <v>5</v>
      </c>
      <c r="BD43" s="3"/>
      <c r="BE43" s="4">
        <f t="shared" si="109"/>
        <v>0</v>
      </c>
      <c r="BF43" s="68"/>
      <c r="BG43" s="68" t="s">
        <v>5</v>
      </c>
      <c r="BH43" s="3"/>
      <c r="BI43" s="4">
        <f t="shared" si="110"/>
        <v>0</v>
      </c>
      <c r="BJ43" s="68"/>
      <c r="BK43" s="68" t="s">
        <v>5</v>
      </c>
      <c r="BL43" s="3"/>
      <c r="BM43" s="4">
        <f t="shared" si="111"/>
        <v>0</v>
      </c>
      <c r="BN43" s="68"/>
      <c r="BO43" s="68" t="s">
        <v>5</v>
      </c>
      <c r="BP43" s="3"/>
      <c r="BQ43" s="4">
        <f t="shared" si="112"/>
        <v>0</v>
      </c>
    </row>
    <row r="44" spans="1:69" ht="18" customHeight="1" x14ac:dyDescent="0.25">
      <c r="A44" s="23"/>
      <c r="B44" s="75">
        <v>6.1</v>
      </c>
      <c r="C44" s="119" t="s">
        <v>27</v>
      </c>
      <c r="D44" s="120"/>
      <c r="E44" s="121"/>
      <c r="F44" s="68"/>
      <c r="G44" s="68" t="s">
        <v>5</v>
      </c>
      <c r="H44" s="3"/>
      <c r="I44" s="4">
        <f t="shared" si="97"/>
        <v>0</v>
      </c>
      <c r="J44" s="68"/>
      <c r="K44" s="68" t="s">
        <v>5</v>
      </c>
      <c r="L44" s="3"/>
      <c r="M44" s="4">
        <f t="shared" si="98"/>
        <v>0</v>
      </c>
      <c r="N44" s="68"/>
      <c r="O44" s="68" t="s">
        <v>5</v>
      </c>
      <c r="P44" s="3"/>
      <c r="Q44" s="4">
        <f t="shared" si="99"/>
        <v>0</v>
      </c>
      <c r="R44" s="68"/>
      <c r="S44" s="68" t="s">
        <v>5</v>
      </c>
      <c r="T44" s="3"/>
      <c r="U44" s="4">
        <f t="shared" si="100"/>
        <v>0</v>
      </c>
      <c r="V44" s="68"/>
      <c r="W44" s="68" t="s">
        <v>5</v>
      </c>
      <c r="X44" s="3"/>
      <c r="Y44" s="4">
        <f t="shared" si="101"/>
        <v>0</v>
      </c>
      <c r="Z44" s="68"/>
      <c r="AA44" s="68" t="s">
        <v>5</v>
      </c>
      <c r="AB44" s="3"/>
      <c r="AC44" s="4">
        <f t="shared" si="102"/>
        <v>0</v>
      </c>
      <c r="AD44" s="68"/>
      <c r="AE44" s="68" t="s">
        <v>5</v>
      </c>
      <c r="AF44" s="3"/>
      <c r="AG44" s="4">
        <f t="shared" si="103"/>
        <v>0</v>
      </c>
      <c r="AH44" s="68"/>
      <c r="AI44" s="68" t="s">
        <v>5</v>
      </c>
      <c r="AJ44" s="3"/>
      <c r="AK44" s="4">
        <f t="shared" si="104"/>
        <v>0</v>
      </c>
      <c r="AL44" s="68"/>
      <c r="AM44" s="68" t="s">
        <v>5</v>
      </c>
      <c r="AN44" s="3"/>
      <c r="AO44" s="4">
        <f t="shared" si="105"/>
        <v>0</v>
      </c>
      <c r="AP44" s="68"/>
      <c r="AQ44" s="68" t="s">
        <v>5</v>
      </c>
      <c r="AR44" s="3"/>
      <c r="AS44" s="4">
        <f t="shared" si="106"/>
        <v>0</v>
      </c>
      <c r="AT44" s="68"/>
      <c r="AU44" s="68" t="s">
        <v>5</v>
      </c>
      <c r="AV44" s="3"/>
      <c r="AW44" s="4">
        <f t="shared" si="107"/>
        <v>0</v>
      </c>
      <c r="AX44" s="68"/>
      <c r="AY44" s="68" t="s">
        <v>5</v>
      </c>
      <c r="AZ44" s="3"/>
      <c r="BA44" s="4">
        <f t="shared" si="108"/>
        <v>0</v>
      </c>
      <c r="BB44" s="68"/>
      <c r="BC44" s="68" t="s">
        <v>5</v>
      </c>
      <c r="BD44" s="3"/>
      <c r="BE44" s="4">
        <f t="shared" si="109"/>
        <v>0</v>
      </c>
      <c r="BF44" s="68"/>
      <c r="BG44" s="68" t="s">
        <v>5</v>
      </c>
      <c r="BH44" s="3"/>
      <c r="BI44" s="4">
        <f t="shared" si="110"/>
        <v>0</v>
      </c>
      <c r="BJ44" s="68"/>
      <c r="BK44" s="68" t="s">
        <v>5</v>
      </c>
      <c r="BL44" s="3"/>
      <c r="BM44" s="4">
        <f t="shared" si="111"/>
        <v>0</v>
      </c>
      <c r="BN44" s="68"/>
      <c r="BO44" s="68" t="s">
        <v>5</v>
      </c>
      <c r="BP44" s="3"/>
      <c r="BQ44" s="4">
        <f t="shared" si="112"/>
        <v>0</v>
      </c>
    </row>
    <row r="45" spans="1:69" ht="18" customHeight="1" x14ac:dyDescent="0.25">
      <c r="A45" s="23"/>
      <c r="B45" s="75">
        <v>6.11</v>
      </c>
      <c r="C45" s="119" t="s">
        <v>29</v>
      </c>
      <c r="D45" s="120"/>
      <c r="E45" s="121"/>
      <c r="F45" s="68"/>
      <c r="G45" s="68" t="s">
        <v>5</v>
      </c>
      <c r="H45" s="3"/>
      <c r="I45" s="4">
        <f t="shared" si="97"/>
        <v>0</v>
      </c>
      <c r="J45" s="68"/>
      <c r="K45" s="68" t="s">
        <v>5</v>
      </c>
      <c r="L45" s="3"/>
      <c r="M45" s="4">
        <f t="shared" si="98"/>
        <v>0</v>
      </c>
      <c r="N45" s="68"/>
      <c r="O45" s="68" t="s">
        <v>5</v>
      </c>
      <c r="P45" s="3"/>
      <c r="Q45" s="4">
        <f t="shared" si="99"/>
        <v>0</v>
      </c>
      <c r="R45" s="68"/>
      <c r="S45" s="68" t="s">
        <v>5</v>
      </c>
      <c r="T45" s="3"/>
      <c r="U45" s="4">
        <f t="shared" si="100"/>
        <v>0</v>
      </c>
      <c r="V45" s="68"/>
      <c r="W45" s="68" t="s">
        <v>5</v>
      </c>
      <c r="X45" s="3"/>
      <c r="Y45" s="4">
        <f t="shared" si="101"/>
        <v>0</v>
      </c>
      <c r="Z45" s="68"/>
      <c r="AA45" s="68" t="s">
        <v>5</v>
      </c>
      <c r="AB45" s="3"/>
      <c r="AC45" s="4">
        <f t="shared" si="102"/>
        <v>0</v>
      </c>
      <c r="AD45" s="68"/>
      <c r="AE45" s="68" t="s">
        <v>5</v>
      </c>
      <c r="AF45" s="3"/>
      <c r="AG45" s="4">
        <f t="shared" si="103"/>
        <v>0</v>
      </c>
      <c r="AH45" s="68"/>
      <c r="AI45" s="68" t="s">
        <v>5</v>
      </c>
      <c r="AJ45" s="3"/>
      <c r="AK45" s="4">
        <f t="shared" si="104"/>
        <v>0</v>
      </c>
      <c r="AL45" s="68"/>
      <c r="AM45" s="68" t="s">
        <v>5</v>
      </c>
      <c r="AN45" s="3"/>
      <c r="AO45" s="4">
        <f t="shared" si="105"/>
        <v>0</v>
      </c>
      <c r="AP45" s="68"/>
      <c r="AQ45" s="68" t="s">
        <v>5</v>
      </c>
      <c r="AR45" s="3"/>
      <c r="AS45" s="4">
        <f t="shared" si="106"/>
        <v>0</v>
      </c>
      <c r="AT45" s="68"/>
      <c r="AU45" s="68" t="s">
        <v>5</v>
      </c>
      <c r="AV45" s="3"/>
      <c r="AW45" s="4">
        <f t="shared" si="107"/>
        <v>0</v>
      </c>
      <c r="AX45" s="68"/>
      <c r="AY45" s="68" t="s">
        <v>5</v>
      </c>
      <c r="AZ45" s="3"/>
      <c r="BA45" s="4">
        <f t="shared" si="108"/>
        <v>0</v>
      </c>
      <c r="BB45" s="68"/>
      <c r="BC45" s="68" t="s">
        <v>5</v>
      </c>
      <c r="BD45" s="3"/>
      <c r="BE45" s="4">
        <f t="shared" si="109"/>
        <v>0</v>
      </c>
      <c r="BF45" s="68"/>
      <c r="BG45" s="68" t="s">
        <v>5</v>
      </c>
      <c r="BH45" s="3"/>
      <c r="BI45" s="4">
        <f t="shared" si="110"/>
        <v>0</v>
      </c>
      <c r="BJ45" s="68"/>
      <c r="BK45" s="68" t="s">
        <v>5</v>
      </c>
      <c r="BL45" s="3"/>
      <c r="BM45" s="4">
        <f t="shared" si="111"/>
        <v>0</v>
      </c>
      <c r="BN45" s="68"/>
      <c r="BO45" s="68" t="s">
        <v>5</v>
      </c>
      <c r="BP45" s="3"/>
      <c r="BQ45" s="4">
        <f t="shared" si="112"/>
        <v>0</v>
      </c>
    </row>
    <row r="46" spans="1:69" ht="18" customHeight="1" x14ac:dyDescent="0.25">
      <c r="A46" s="122" t="s">
        <v>43</v>
      </c>
      <c r="B46" s="115"/>
      <c r="C46" s="115"/>
      <c r="D46" s="115"/>
      <c r="E46" s="115"/>
      <c r="F46" s="27"/>
      <c r="G46" s="27"/>
      <c r="H46" s="28"/>
      <c r="I46" s="29">
        <f>SUM(I35:I45)</f>
        <v>0</v>
      </c>
      <c r="J46" s="27"/>
      <c r="K46" s="27"/>
      <c r="L46" s="28"/>
      <c r="M46" s="29">
        <f>SUM(M35:M45)</f>
        <v>0</v>
      </c>
      <c r="N46" s="27"/>
      <c r="O46" s="27"/>
      <c r="P46" s="28"/>
      <c r="Q46" s="29">
        <f>SUM(Q35:Q45)</f>
        <v>0</v>
      </c>
      <c r="R46" s="27"/>
      <c r="S46" s="27"/>
      <c r="T46" s="28"/>
      <c r="U46" s="29">
        <f>SUM(U35:U45)</f>
        <v>0</v>
      </c>
      <c r="V46" s="27"/>
      <c r="W46" s="27"/>
      <c r="X46" s="28"/>
      <c r="Y46" s="29">
        <f>SUM(Y35:Y45)</f>
        <v>0</v>
      </c>
      <c r="Z46" s="27"/>
      <c r="AA46" s="27"/>
      <c r="AB46" s="28"/>
      <c r="AC46" s="29">
        <f>SUM(AC35:AC45)</f>
        <v>0</v>
      </c>
      <c r="AD46" s="27"/>
      <c r="AE46" s="27"/>
      <c r="AF46" s="28"/>
      <c r="AG46" s="29">
        <f>SUM(AG35:AG45)</f>
        <v>0</v>
      </c>
      <c r="AH46" s="27"/>
      <c r="AI46" s="27"/>
      <c r="AJ46" s="28"/>
      <c r="AK46" s="29">
        <f>SUM(AK35:AK45)</f>
        <v>0</v>
      </c>
      <c r="AL46" s="27"/>
      <c r="AM46" s="27"/>
      <c r="AN46" s="28"/>
      <c r="AO46" s="29">
        <f>SUM(AO35:AO45)</f>
        <v>0</v>
      </c>
      <c r="AP46" s="27"/>
      <c r="AQ46" s="27"/>
      <c r="AR46" s="28"/>
      <c r="AS46" s="29">
        <f>SUM(AS35:AS45)</f>
        <v>0</v>
      </c>
      <c r="AT46" s="27"/>
      <c r="AU46" s="27"/>
      <c r="AV46" s="28"/>
      <c r="AW46" s="29">
        <f>SUM(AW35:AW45)</f>
        <v>0</v>
      </c>
      <c r="AX46" s="27"/>
      <c r="AY46" s="27"/>
      <c r="AZ46" s="28"/>
      <c r="BA46" s="29">
        <f t="shared" ref="BA46" si="129">SUM(BA35:BA45)</f>
        <v>0</v>
      </c>
      <c r="BB46" s="27"/>
      <c r="BC46" s="27"/>
      <c r="BD46" s="28"/>
      <c r="BE46" s="29">
        <f>SUM(BE35:BE45)</f>
        <v>0</v>
      </c>
      <c r="BF46" s="27"/>
      <c r="BG46" s="27"/>
      <c r="BH46" s="28"/>
      <c r="BI46" s="29">
        <f>SUM(BI35:BI45)</f>
        <v>0</v>
      </c>
      <c r="BJ46" s="27"/>
      <c r="BK46" s="27"/>
      <c r="BL46" s="28"/>
      <c r="BM46" s="29">
        <f>SUM(BM35:BM45)</f>
        <v>0</v>
      </c>
      <c r="BN46" s="27"/>
      <c r="BO46" s="27"/>
      <c r="BP46" s="28"/>
      <c r="BQ46" s="29">
        <f>SUM(BQ35:BQ45)</f>
        <v>0</v>
      </c>
    </row>
    <row r="47" spans="1:69" s="10" customFormat="1" ht="18" customHeight="1" x14ac:dyDescent="0.25">
      <c r="A47" s="22" t="s">
        <v>23</v>
      </c>
      <c r="B47" s="73"/>
      <c r="C47" s="116" t="s">
        <v>34</v>
      </c>
      <c r="D47" s="117"/>
      <c r="E47" s="117"/>
      <c r="F47" s="30"/>
      <c r="G47" s="2"/>
      <c r="H47" s="2"/>
      <c r="I47" s="31"/>
      <c r="J47" s="30"/>
      <c r="K47" s="2"/>
      <c r="L47" s="2"/>
      <c r="M47" s="31"/>
      <c r="N47" s="30"/>
      <c r="O47" s="2"/>
      <c r="P47" s="2"/>
      <c r="Q47" s="31"/>
      <c r="R47" s="30"/>
      <c r="S47" s="2"/>
      <c r="T47" s="2"/>
      <c r="U47" s="31"/>
      <c r="V47" s="30"/>
      <c r="W47" s="2"/>
      <c r="X47" s="2"/>
      <c r="Y47" s="31"/>
      <c r="Z47" s="30"/>
      <c r="AA47" s="2"/>
      <c r="AB47" s="2"/>
      <c r="AC47" s="31"/>
      <c r="AD47" s="30"/>
      <c r="AE47" s="2"/>
      <c r="AF47" s="2"/>
      <c r="AG47" s="31"/>
      <c r="AH47" s="30"/>
      <c r="AI47" s="2"/>
      <c r="AJ47" s="2"/>
      <c r="AK47" s="31"/>
      <c r="AL47" s="30"/>
      <c r="AM47" s="2"/>
      <c r="AN47" s="2"/>
      <c r="AO47" s="31"/>
      <c r="AP47" s="30"/>
      <c r="AQ47" s="2"/>
      <c r="AR47" s="2"/>
      <c r="AS47" s="31"/>
      <c r="AT47" s="30"/>
      <c r="AU47" s="2"/>
      <c r="AV47" s="2"/>
      <c r="AW47" s="31"/>
      <c r="AX47" s="30"/>
      <c r="AY47" s="2"/>
      <c r="AZ47" s="2"/>
      <c r="BA47" s="31"/>
      <c r="BB47" s="30"/>
      <c r="BC47" s="2"/>
      <c r="BD47" s="2"/>
      <c r="BE47" s="31"/>
      <c r="BF47" s="30"/>
      <c r="BG47" s="2"/>
      <c r="BH47" s="2"/>
      <c r="BI47" s="31"/>
      <c r="BJ47" s="30"/>
      <c r="BK47" s="2"/>
      <c r="BL47" s="2"/>
      <c r="BM47" s="31"/>
      <c r="BN47" s="30"/>
      <c r="BO47" s="2"/>
      <c r="BP47" s="2"/>
      <c r="BQ47" s="31"/>
    </row>
    <row r="48" spans="1:69" s="10" customFormat="1" ht="18" customHeight="1" x14ac:dyDescent="0.25">
      <c r="A48" s="23"/>
      <c r="B48" s="72">
        <v>7.1</v>
      </c>
      <c r="C48" s="119" t="s">
        <v>35</v>
      </c>
      <c r="D48" s="120"/>
      <c r="E48" s="121"/>
      <c r="F48" s="69"/>
      <c r="G48" s="68"/>
      <c r="H48" s="34"/>
      <c r="I48" s="4">
        <f t="shared" ref="I48" si="130">F48*H48</f>
        <v>0</v>
      </c>
      <c r="J48" s="68"/>
      <c r="K48" s="68"/>
      <c r="L48" s="25"/>
      <c r="M48" s="4">
        <f t="shared" ref="M48:M50" si="131">J48*L48</f>
        <v>0</v>
      </c>
      <c r="N48" s="68"/>
      <c r="O48" s="68"/>
      <c r="P48" s="25"/>
      <c r="Q48" s="4">
        <f t="shared" ref="Q48:Q50" si="132">N48*P48</f>
        <v>0</v>
      </c>
      <c r="R48" s="68"/>
      <c r="S48" s="68"/>
      <c r="T48" s="25"/>
      <c r="U48" s="4">
        <f t="shared" ref="U48:U50" si="133">R48*T48</f>
        <v>0</v>
      </c>
      <c r="V48" s="68"/>
      <c r="W48" s="68"/>
      <c r="X48" s="25"/>
      <c r="Y48" s="4">
        <f t="shared" ref="Y48:Y50" si="134">V48*X48</f>
        <v>0</v>
      </c>
      <c r="Z48" s="68"/>
      <c r="AA48" s="68"/>
      <c r="AB48" s="25"/>
      <c r="AC48" s="4">
        <f t="shared" ref="AC48:AC50" si="135">Z48*AB48</f>
        <v>0</v>
      </c>
      <c r="AD48" s="68"/>
      <c r="AE48" s="68"/>
      <c r="AF48" s="25"/>
      <c r="AG48" s="4">
        <f t="shared" ref="AG48:AG50" si="136">AD48*AF48</f>
        <v>0</v>
      </c>
      <c r="AH48" s="68"/>
      <c r="AI48" s="68"/>
      <c r="AJ48" s="25"/>
      <c r="AK48" s="4">
        <f t="shared" ref="AK48:AK50" si="137">AH48*AJ48</f>
        <v>0</v>
      </c>
      <c r="AL48" s="68"/>
      <c r="AM48" s="68"/>
      <c r="AN48" s="25"/>
      <c r="AO48" s="4">
        <f t="shared" ref="AO48:AO50" si="138">AL48*AN48</f>
        <v>0</v>
      </c>
      <c r="AP48" s="68"/>
      <c r="AQ48" s="68"/>
      <c r="AR48" s="25"/>
      <c r="AS48" s="4">
        <f t="shared" ref="AS48:AS50" si="139">AP48*AR48</f>
        <v>0</v>
      </c>
      <c r="AT48" s="68"/>
      <c r="AU48" s="68"/>
      <c r="AV48" s="25"/>
      <c r="AW48" s="4">
        <f t="shared" ref="AW48:AW50" si="140">AT48*AV48</f>
        <v>0</v>
      </c>
      <c r="AX48" s="68"/>
      <c r="AY48" s="68"/>
      <c r="AZ48" s="25"/>
      <c r="BA48" s="4">
        <f t="shared" ref="BA48:BA50" si="141">AX48*AZ48</f>
        <v>0</v>
      </c>
      <c r="BB48" s="68"/>
      <c r="BC48" s="68"/>
      <c r="BD48" s="25"/>
      <c r="BE48" s="4">
        <f t="shared" ref="BE48:BE50" si="142">BB48*BD48</f>
        <v>0</v>
      </c>
      <c r="BF48" s="68"/>
      <c r="BG48" s="68"/>
      <c r="BH48" s="25"/>
      <c r="BI48" s="4">
        <f t="shared" ref="BI48:BI50" si="143">BF48*BH48</f>
        <v>0</v>
      </c>
      <c r="BJ48" s="68"/>
      <c r="BK48" s="68"/>
      <c r="BL48" s="25"/>
      <c r="BM48" s="4">
        <f t="shared" ref="BM48:BM50" si="144">BJ48*BL48</f>
        <v>0</v>
      </c>
      <c r="BN48" s="68"/>
      <c r="BO48" s="68"/>
      <c r="BP48" s="25"/>
      <c r="BQ48" s="4">
        <f t="shared" ref="BQ48:BQ50" si="145">BN48*BP48</f>
        <v>0</v>
      </c>
    </row>
    <row r="49" spans="1:69" s="10" customFormat="1" ht="18" customHeight="1" x14ac:dyDescent="0.25">
      <c r="A49" s="23"/>
      <c r="B49" s="74">
        <v>7.2</v>
      </c>
      <c r="C49" s="119" t="s">
        <v>103</v>
      </c>
      <c r="D49" s="120"/>
      <c r="E49" s="121"/>
      <c r="F49" s="68"/>
      <c r="G49" s="68"/>
      <c r="H49" s="3"/>
      <c r="I49" s="4"/>
      <c r="J49" s="68"/>
      <c r="K49" s="68"/>
      <c r="L49" s="3"/>
      <c r="M49" s="4"/>
      <c r="N49" s="68"/>
      <c r="O49" s="68"/>
      <c r="P49" s="3"/>
      <c r="Q49" s="4"/>
      <c r="R49" s="68"/>
      <c r="S49" s="68"/>
      <c r="T49" s="3"/>
      <c r="U49" s="4">
        <f t="shared" si="133"/>
        <v>0</v>
      </c>
      <c r="V49" s="68"/>
      <c r="W49" s="68"/>
      <c r="X49" s="3"/>
      <c r="Y49" s="4">
        <f t="shared" si="134"/>
        <v>0</v>
      </c>
      <c r="Z49" s="68"/>
      <c r="AA49" s="68"/>
      <c r="AB49" s="3"/>
      <c r="AC49" s="4">
        <f t="shared" si="135"/>
        <v>0</v>
      </c>
      <c r="AD49" s="68"/>
      <c r="AE49" s="68"/>
      <c r="AF49" s="3"/>
      <c r="AG49" s="4">
        <f t="shared" si="136"/>
        <v>0</v>
      </c>
      <c r="AH49" s="68"/>
      <c r="AI49" s="68"/>
      <c r="AJ49" s="3"/>
      <c r="AK49" s="4">
        <f t="shared" si="137"/>
        <v>0</v>
      </c>
      <c r="AL49" s="68"/>
      <c r="AM49" s="68"/>
      <c r="AN49" s="3"/>
      <c r="AO49" s="4">
        <f t="shared" si="138"/>
        <v>0</v>
      </c>
      <c r="AP49" s="68"/>
      <c r="AQ49" s="68"/>
      <c r="AR49" s="3"/>
      <c r="AS49" s="4">
        <f t="shared" si="139"/>
        <v>0</v>
      </c>
      <c r="AT49" s="68"/>
      <c r="AU49" s="68"/>
      <c r="AV49" s="3"/>
      <c r="AW49" s="4">
        <f t="shared" si="140"/>
        <v>0</v>
      </c>
      <c r="AX49" s="68"/>
      <c r="AY49" s="68"/>
      <c r="AZ49" s="3"/>
      <c r="BA49" s="4">
        <f t="shared" si="141"/>
        <v>0</v>
      </c>
      <c r="BB49" s="68"/>
      <c r="BC49" s="68"/>
      <c r="BD49" s="3"/>
      <c r="BE49" s="4">
        <f t="shared" si="142"/>
        <v>0</v>
      </c>
      <c r="BF49" s="68"/>
      <c r="BG49" s="68"/>
      <c r="BH49" s="3"/>
      <c r="BI49" s="4">
        <f t="shared" si="143"/>
        <v>0</v>
      </c>
      <c r="BJ49" s="68"/>
      <c r="BK49" s="68"/>
      <c r="BL49" s="3"/>
      <c r="BM49" s="4">
        <f t="shared" si="144"/>
        <v>0</v>
      </c>
      <c r="BN49" s="68"/>
      <c r="BO49" s="68"/>
      <c r="BP49" s="3"/>
      <c r="BQ49" s="4">
        <f t="shared" si="145"/>
        <v>0</v>
      </c>
    </row>
    <row r="50" spans="1:69" s="10" customFormat="1" ht="18" customHeight="1" x14ac:dyDescent="0.25">
      <c r="A50" s="23"/>
      <c r="B50" s="74">
        <v>7.3</v>
      </c>
      <c r="C50" s="119" t="s">
        <v>29</v>
      </c>
      <c r="D50" s="120"/>
      <c r="E50" s="121"/>
      <c r="F50" s="68"/>
      <c r="G50" s="68"/>
      <c r="H50" s="3"/>
      <c r="I50" s="4">
        <f t="shared" ref="I50" si="146">F50*H50</f>
        <v>0</v>
      </c>
      <c r="J50" s="68"/>
      <c r="K50" s="68"/>
      <c r="L50" s="3"/>
      <c r="M50" s="4">
        <f t="shared" si="131"/>
        <v>0</v>
      </c>
      <c r="N50" s="68"/>
      <c r="O50" s="68"/>
      <c r="P50" s="3"/>
      <c r="Q50" s="4">
        <f t="shared" si="132"/>
        <v>0</v>
      </c>
      <c r="R50" s="68"/>
      <c r="S50" s="68"/>
      <c r="T50" s="3"/>
      <c r="U50" s="4">
        <f t="shared" si="133"/>
        <v>0</v>
      </c>
      <c r="V50" s="68"/>
      <c r="W50" s="68"/>
      <c r="X50" s="3"/>
      <c r="Y50" s="4">
        <f t="shared" si="134"/>
        <v>0</v>
      </c>
      <c r="Z50" s="68"/>
      <c r="AA50" s="68"/>
      <c r="AB50" s="3"/>
      <c r="AC50" s="4">
        <f t="shared" si="135"/>
        <v>0</v>
      </c>
      <c r="AD50" s="68"/>
      <c r="AE50" s="68"/>
      <c r="AF50" s="3"/>
      <c r="AG50" s="4">
        <f t="shared" si="136"/>
        <v>0</v>
      </c>
      <c r="AH50" s="68"/>
      <c r="AI50" s="68"/>
      <c r="AJ50" s="3"/>
      <c r="AK50" s="4">
        <f t="shared" si="137"/>
        <v>0</v>
      </c>
      <c r="AL50" s="68"/>
      <c r="AM50" s="68"/>
      <c r="AN50" s="3"/>
      <c r="AO50" s="4">
        <f t="shared" si="138"/>
        <v>0</v>
      </c>
      <c r="AP50" s="68"/>
      <c r="AQ50" s="68"/>
      <c r="AR50" s="3"/>
      <c r="AS50" s="4">
        <f t="shared" si="139"/>
        <v>0</v>
      </c>
      <c r="AT50" s="68"/>
      <c r="AU50" s="68"/>
      <c r="AV50" s="3"/>
      <c r="AW50" s="4">
        <f t="shared" si="140"/>
        <v>0</v>
      </c>
      <c r="AX50" s="68"/>
      <c r="AY50" s="68"/>
      <c r="AZ50" s="3"/>
      <c r="BA50" s="4">
        <f t="shared" si="141"/>
        <v>0</v>
      </c>
      <c r="BB50" s="68"/>
      <c r="BC50" s="68"/>
      <c r="BD50" s="3"/>
      <c r="BE50" s="4">
        <f t="shared" si="142"/>
        <v>0</v>
      </c>
      <c r="BF50" s="68"/>
      <c r="BG50" s="68"/>
      <c r="BH50" s="3"/>
      <c r="BI50" s="4">
        <f t="shared" si="143"/>
        <v>0</v>
      </c>
      <c r="BJ50" s="68"/>
      <c r="BK50" s="68"/>
      <c r="BL50" s="3"/>
      <c r="BM50" s="4">
        <f t="shared" si="144"/>
        <v>0</v>
      </c>
      <c r="BN50" s="68"/>
      <c r="BO50" s="68"/>
      <c r="BP50" s="3"/>
      <c r="BQ50" s="4">
        <f t="shared" si="145"/>
        <v>0</v>
      </c>
    </row>
    <row r="51" spans="1:69" s="10" customFormat="1" ht="18" customHeight="1" x14ac:dyDescent="0.25">
      <c r="A51" s="122" t="s">
        <v>42</v>
      </c>
      <c r="B51" s="115"/>
      <c r="C51" s="115"/>
      <c r="D51" s="115"/>
      <c r="E51" s="115"/>
      <c r="F51" s="27"/>
      <c r="G51" s="27"/>
      <c r="H51" s="28"/>
      <c r="I51" s="29">
        <f>SUM(I48:I50)</f>
        <v>0</v>
      </c>
      <c r="J51" s="27"/>
      <c r="K51" s="27"/>
      <c r="L51" s="28"/>
      <c r="M51" s="29">
        <f>SUM(M48:M50)</f>
        <v>0</v>
      </c>
      <c r="N51" s="27"/>
      <c r="O51" s="27"/>
      <c r="P51" s="28"/>
      <c r="Q51" s="29">
        <f>SUM(Q48:Q50)</f>
        <v>0</v>
      </c>
      <c r="R51" s="27"/>
      <c r="S51" s="27"/>
      <c r="T51" s="28"/>
      <c r="U51" s="29">
        <f>SUM(U48:U50)</f>
        <v>0</v>
      </c>
      <c r="V51" s="27"/>
      <c r="W51" s="27"/>
      <c r="X51" s="28"/>
      <c r="Y51" s="29">
        <f>SUM(Y48:Y50)</f>
        <v>0</v>
      </c>
      <c r="Z51" s="27"/>
      <c r="AA51" s="27"/>
      <c r="AB51" s="28"/>
      <c r="AC51" s="29">
        <f>SUM(AC48:AC50)</f>
        <v>0</v>
      </c>
      <c r="AD51" s="27"/>
      <c r="AE51" s="27"/>
      <c r="AF51" s="28"/>
      <c r="AG51" s="29">
        <f>SUM(AG48:AG50)</f>
        <v>0</v>
      </c>
      <c r="AH51" s="27"/>
      <c r="AI51" s="27"/>
      <c r="AJ51" s="28"/>
      <c r="AK51" s="29">
        <f>SUM(AK48:AK50)</f>
        <v>0</v>
      </c>
      <c r="AL51" s="27"/>
      <c r="AM51" s="27"/>
      <c r="AN51" s="28"/>
      <c r="AO51" s="29">
        <f>SUM(AO48:AO50)</f>
        <v>0</v>
      </c>
      <c r="AP51" s="27"/>
      <c r="AQ51" s="27"/>
      <c r="AR51" s="28"/>
      <c r="AS51" s="29">
        <f>SUM(AS48:AS50)</f>
        <v>0</v>
      </c>
      <c r="AT51" s="27"/>
      <c r="AU51" s="27"/>
      <c r="AV51" s="28"/>
      <c r="AW51" s="29">
        <f>SUM(AW48:AW50)</f>
        <v>0</v>
      </c>
      <c r="AX51" s="27"/>
      <c r="AY51" s="27"/>
      <c r="AZ51" s="28"/>
      <c r="BA51" s="29">
        <f t="shared" ref="BA51" si="147">SUM(BA48:BA50)</f>
        <v>0</v>
      </c>
      <c r="BB51" s="27"/>
      <c r="BC51" s="27"/>
      <c r="BD51" s="28"/>
      <c r="BE51" s="29">
        <f>SUM(BE48:BE50)</f>
        <v>0</v>
      </c>
      <c r="BF51" s="27"/>
      <c r="BG51" s="27"/>
      <c r="BH51" s="28"/>
      <c r="BI51" s="29">
        <f>SUM(BI48:BI50)</f>
        <v>0</v>
      </c>
      <c r="BJ51" s="27"/>
      <c r="BK51" s="27"/>
      <c r="BL51" s="28"/>
      <c r="BM51" s="29">
        <f>SUM(BM48:BM50)</f>
        <v>0</v>
      </c>
      <c r="BN51" s="27"/>
      <c r="BO51" s="27"/>
      <c r="BP51" s="28"/>
      <c r="BQ51" s="29">
        <f>SUM(BQ48:BQ50)</f>
        <v>0</v>
      </c>
    </row>
    <row r="52" spans="1:69" ht="18" customHeight="1" x14ac:dyDescent="0.25">
      <c r="A52" s="22" t="s">
        <v>26</v>
      </c>
      <c r="B52" s="73"/>
      <c r="C52" s="136" t="s">
        <v>31</v>
      </c>
      <c r="D52" s="137"/>
      <c r="E52" s="137"/>
      <c r="F52" s="32"/>
      <c r="G52" s="9"/>
      <c r="H52" s="9"/>
      <c r="I52" s="31"/>
      <c r="J52" s="32"/>
      <c r="K52" s="9"/>
      <c r="L52" s="9"/>
      <c r="M52" s="31"/>
      <c r="N52" s="32"/>
      <c r="O52" s="9"/>
      <c r="P52" s="9"/>
      <c r="Q52" s="31"/>
      <c r="R52" s="32"/>
      <c r="S52" s="9"/>
      <c r="T52" s="9"/>
      <c r="U52" s="31"/>
      <c r="V52" s="32"/>
      <c r="W52" s="9"/>
      <c r="X52" s="9"/>
      <c r="Y52" s="31"/>
      <c r="Z52" s="32"/>
      <c r="AA52" s="9"/>
      <c r="AB52" s="9"/>
      <c r="AC52" s="31"/>
      <c r="AD52" s="32"/>
      <c r="AE52" s="9"/>
      <c r="AF52" s="9"/>
      <c r="AG52" s="31"/>
      <c r="AH52" s="32"/>
      <c r="AI52" s="9"/>
      <c r="AJ52" s="9"/>
      <c r="AK52" s="31"/>
      <c r="AL52" s="32"/>
      <c r="AM52" s="9"/>
      <c r="AN52" s="9"/>
      <c r="AO52" s="31"/>
      <c r="AP52" s="32"/>
      <c r="AQ52" s="9"/>
      <c r="AR52" s="9"/>
      <c r="AS52" s="31"/>
      <c r="AT52" s="32"/>
      <c r="AU52" s="9"/>
      <c r="AV52" s="9"/>
      <c r="AW52" s="31"/>
      <c r="AX52" s="32"/>
      <c r="AY52" s="9"/>
      <c r="AZ52" s="9"/>
      <c r="BA52" s="31"/>
      <c r="BB52" s="32"/>
      <c r="BC52" s="9"/>
      <c r="BD52" s="9"/>
      <c r="BE52" s="31"/>
      <c r="BF52" s="32"/>
      <c r="BG52" s="9"/>
      <c r="BH52" s="9"/>
      <c r="BI52" s="31"/>
      <c r="BJ52" s="32"/>
      <c r="BK52" s="9"/>
      <c r="BL52" s="9"/>
      <c r="BM52" s="31"/>
      <c r="BN52" s="32"/>
      <c r="BO52" s="9"/>
      <c r="BP52" s="9"/>
      <c r="BQ52" s="31"/>
    </row>
    <row r="53" spans="1:69" ht="18" customHeight="1" x14ac:dyDescent="0.25">
      <c r="A53" s="23"/>
      <c r="B53" s="72">
        <v>8.1</v>
      </c>
      <c r="C53" s="119" t="s">
        <v>30</v>
      </c>
      <c r="D53" s="120"/>
      <c r="E53" s="121"/>
      <c r="F53" s="68"/>
      <c r="G53" s="68"/>
      <c r="H53" s="25"/>
      <c r="I53" s="4">
        <f t="shared" ref="I53" si="148">F53*H53</f>
        <v>0</v>
      </c>
      <c r="J53" s="68"/>
      <c r="K53" s="68"/>
      <c r="L53" s="25"/>
      <c r="M53" s="4">
        <f t="shared" ref="M53:M54" si="149">J53*L53</f>
        <v>0</v>
      </c>
      <c r="N53" s="68"/>
      <c r="O53" s="68"/>
      <c r="P53" s="25"/>
      <c r="Q53" s="4">
        <f t="shared" ref="Q53:Q54" si="150">N53*P53</f>
        <v>0</v>
      </c>
      <c r="R53" s="68"/>
      <c r="S53" s="68"/>
      <c r="T53" s="25"/>
      <c r="U53" s="4">
        <f t="shared" ref="U53:U54" si="151">R53*T53</f>
        <v>0</v>
      </c>
      <c r="V53" s="68"/>
      <c r="W53" s="68"/>
      <c r="X53" s="25"/>
      <c r="Y53" s="4">
        <f t="shared" ref="Y53:Y54" si="152">V53*X53</f>
        <v>0</v>
      </c>
      <c r="Z53" s="68"/>
      <c r="AA53" s="68"/>
      <c r="AB53" s="25"/>
      <c r="AC53" s="4">
        <f t="shared" ref="AC53:AC54" si="153">Z53*AB53</f>
        <v>0</v>
      </c>
      <c r="AD53" s="68"/>
      <c r="AE53" s="68"/>
      <c r="AF53" s="25"/>
      <c r="AG53" s="4">
        <f t="shared" ref="AG53:AG54" si="154">AD53*AF53</f>
        <v>0</v>
      </c>
      <c r="AH53" s="68"/>
      <c r="AI53" s="68"/>
      <c r="AJ53" s="25"/>
      <c r="AK53" s="4">
        <f t="shared" ref="AK53:AK54" si="155">AH53*AJ53</f>
        <v>0</v>
      </c>
      <c r="AL53" s="68"/>
      <c r="AM53" s="68"/>
      <c r="AN53" s="25"/>
      <c r="AO53" s="4">
        <f t="shared" ref="AO53:AO54" si="156">AL53*AN53</f>
        <v>0</v>
      </c>
      <c r="AP53" s="68"/>
      <c r="AQ53" s="68"/>
      <c r="AR53" s="25"/>
      <c r="AS53" s="4">
        <f t="shared" ref="AS53:AS54" si="157">AP53*AR53</f>
        <v>0</v>
      </c>
      <c r="AT53" s="68"/>
      <c r="AU53" s="68"/>
      <c r="AV53" s="25"/>
      <c r="AW53" s="4">
        <f t="shared" ref="AW53:AW54" si="158">AT53*AV53</f>
        <v>0</v>
      </c>
      <c r="AX53" s="68"/>
      <c r="AY53" s="68"/>
      <c r="AZ53" s="25"/>
      <c r="BA53" s="4">
        <f t="shared" ref="BA53:BA54" si="159">AX53*AZ53</f>
        <v>0</v>
      </c>
      <c r="BB53" s="68"/>
      <c r="BC53" s="68"/>
      <c r="BD53" s="25"/>
      <c r="BE53" s="4">
        <f t="shared" ref="BE53:BE54" si="160">BB53*BD53</f>
        <v>0</v>
      </c>
      <c r="BF53" s="68"/>
      <c r="BG53" s="68"/>
      <c r="BH53" s="25"/>
      <c r="BI53" s="4">
        <f t="shared" ref="BI53:BI54" si="161">BF53*BH53</f>
        <v>0</v>
      </c>
      <c r="BJ53" s="68"/>
      <c r="BK53" s="68"/>
      <c r="BL53" s="25"/>
      <c r="BM53" s="4">
        <f t="shared" ref="BM53:BM54" si="162">BJ53*BL53</f>
        <v>0</v>
      </c>
      <c r="BN53" s="68"/>
      <c r="BO53" s="68"/>
      <c r="BP53" s="25"/>
      <c r="BQ53" s="4">
        <f t="shared" ref="BQ53:BQ54" si="163">BN53*BP53</f>
        <v>0</v>
      </c>
    </row>
    <row r="54" spans="1:69" ht="18" customHeight="1" x14ac:dyDescent="0.25">
      <c r="A54" s="23"/>
      <c r="B54" s="72">
        <v>8.1999999999999993</v>
      </c>
      <c r="C54" s="119" t="s">
        <v>29</v>
      </c>
      <c r="D54" s="120"/>
      <c r="E54" s="121"/>
      <c r="F54" s="68"/>
      <c r="G54" s="68"/>
      <c r="H54" s="3"/>
      <c r="I54" s="4">
        <f t="shared" ref="I54" si="164">F54*H54</f>
        <v>0</v>
      </c>
      <c r="J54" s="68"/>
      <c r="K54" s="68"/>
      <c r="L54" s="3"/>
      <c r="M54" s="4">
        <f t="shared" si="149"/>
        <v>0</v>
      </c>
      <c r="N54" s="68"/>
      <c r="O54" s="68"/>
      <c r="P54" s="3"/>
      <c r="Q54" s="4">
        <f t="shared" si="150"/>
        <v>0</v>
      </c>
      <c r="R54" s="68"/>
      <c r="S54" s="68"/>
      <c r="T54" s="3"/>
      <c r="U54" s="4">
        <f t="shared" si="151"/>
        <v>0</v>
      </c>
      <c r="V54" s="68"/>
      <c r="W54" s="68"/>
      <c r="X54" s="3"/>
      <c r="Y54" s="4">
        <f t="shared" si="152"/>
        <v>0</v>
      </c>
      <c r="Z54" s="68"/>
      <c r="AA54" s="68"/>
      <c r="AB54" s="3"/>
      <c r="AC54" s="4">
        <f t="shared" si="153"/>
        <v>0</v>
      </c>
      <c r="AD54" s="68"/>
      <c r="AE54" s="68"/>
      <c r="AF54" s="3"/>
      <c r="AG54" s="4">
        <f t="shared" si="154"/>
        <v>0</v>
      </c>
      <c r="AH54" s="68"/>
      <c r="AI54" s="68"/>
      <c r="AJ54" s="3"/>
      <c r="AK54" s="4">
        <f t="shared" si="155"/>
        <v>0</v>
      </c>
      <c r="AL54" s="68"/>
      <c r="AM54" s="68"/>
      <c r="AN54" s="3"/>
      <c r="AO54" s="4">
        <f t="shared" si="156"/>
        <v>0</v>
      </c>
      <c r="AP54" s="68"/>
      <c r="AQ54" s="68"/>
      <c r="AR54" s="3"/>
      <c r="AS54" s="4">
        <f t="shared" si="157"/>
        <v>0</v>
      </c>
      <c r="AT54" s="68"/>
      <c r="AU54" s="68"/>
      <c r="AV54" s="3"/>
      <c r="AW54" s="4">
        <f t="shared" si="158"/>
        <v>0</v>
      </c>
      <c r="AX54" s="68"/>
      <c r="AY54" s="68"/>
      <c r="AZ54" s="3"/>
      <c r="BA54" s="4">
        <f t="shared" si="159"/>
        <v>0</v>
      </c>
      <c r="BB54" s="68"/>
      <c r="BC54" s="68"/>
      <c r="BD54" s="3"/>
      <c r="BE54" s="4">
        <f t="shared" si="160"/>
        <v>0</v>
      </c>
      <c r="BF54" s="68"/>
      <c r="BG54" s="68"/>
      <c r="BH54" s="3"/>
      <c r="BI54" s="4">
        <f t="shared" si="161"/>
        <v>0</v>
      </c>
      <c r="BJ54" s="68"/>
      <c r="BK54" s="68"/>
      <c r="BL54" s="3"/>
      <c r="BM54" s="4">
        <f t="shared" si="162"/>
        <v>0</v>
      </c>
      <c r="BN54" s="68"/>
      <c r="BO54" s="68"/>
      <c r="BP54" s="3"/>
      <c r="BQ54" s="4">
        <f t="shared" si="163"/>
        <v>0</v>
      </c>
    </row>
    <row r="55" spans="1:69" ht="18" customHeight="1" x14ac:dyDescent="0.25">
      <c r="A55" s="122" t="s">
        <v>41</v>
      </c>
      <c r="B55" s="115"/>
      <c r="C55" s="115"/>
      <c r="D55" s="115"/>
      <c r="E55" s="115"/>
      <c r="F55" s="5"/>
      <c r="G55" s="5"/>
      <c r="H55" s="6"/>
      <c r="I55" s="7">
        <f>SUM(I53:I54)</f>
        <v>0</v>
      </c>
      <c r="J55" s="5"/>
      <c r="K55" s="5"/>
      <c r="L55" s="6"/>
      <c r="M55" s="7">
        <f>SUM(M53:M54)</f>
        <v>0</v>
      </c>
      <c r="N55" s="5"/>
      <c r="O55" s="5"/>
      <c r="P55" s="6"/>
      <c r="Q55" s="7">
        <f>SUM(Q53:Q54)</f>
        <v>0</v>
      </c>
      <c r="R55" s="5"/>
      <c r="S55" s="5"/>
      <c r="T55" s="6"/>
      <c r="U55" s="7">
        <f>SUM(U53:U54)</f>
        <v>0</v>
      </c>
      <c r="V55" s="5"/>
      <c r="W55" s="5"/>
      <c r="X55" s="6"/>
      <c r="Y55" s="7">
        <f>SUM(Y53:Y54)</f>
        <v>0</v>
      </c>
      <c r="Z55" s="5"/>
      <c r="AA55" s="5"/>
      <c r="AB55" s="6"/>
      <c r="AC55" s="7">
        <f>SUM(AC53:AC54)</f>
        <v>0</v>
      </c>
      <c r="AD55" s="5"/>
      <c r="AE55" s="5"/>
      <c r="AF55" s="6"/>
      <c r="AG55" s="7">
        <f>SUM(AG53:AG54)</f>
        <v>0</v>
      </c>
      <c r="AH55" s="5"/>
      <c r="AI55" s="5"/>
      <c r="AJ55" s="6"/>
      <c r="AK55" s="7">
        <f>SUM(AK53:AK54)</f>
        <v>0</v>
      </c>
      <c r="AL55" s="5"/>
      <c r="AM55" s="5"/>
      <c r="AN55" s="6"/>
      <c r="AO55" s="7">
        <f>SUM(AO53:AO54)</f>
        <v>0</v>
      </c>
      <c r="AP55" s="5"/>
      <c r="AQ55" s="5"/>
      <c r="AR55" s="6"/>
      <c r="AS55" s="7">
        <f>SUM(AS53:AS54)</f>
        <v>0</v>
      </c>
      <c r="AT55" s="5"/>
      <c r="AU55" s="5"/>
      <c r="AV55" s="6"/>
      <c r="AW55" s="7">
        <f>SUM(AW53:AW54)</f>
        <v>0</v>
      </c>
      <c r="AX55" s="5"/>
      <c r="AY55" s="5"/>
      <c r="AZ55" s="6"/>
      <c r="BA55" s="7">
        <f t="shared" ref="BA55" si="165">SUM(BA53:BA54)</f>
        <v>0</v>
      </c>
      <c r="BB55" s="5"/>
      <c r="BC55" s="5"/>
      <c r="BD55" s="6"/>
      <c r="BE55" s="7">
        <f>SUM(BE53:BE54)</f>
        <v>0</v>
      </c>
      <c r="BF55" s="5"/>
      <c r="BG55" s="5"/>
      <c r="BH55" s="6"/>
      <c r="BI55" s="7">
        <f>SUM(BI53:BI54)</f>
        <v>0</v>
      </c>
      <c r="BJ55" s="5"/>
      <c r="BK55" s="5"/>
      <c r="BL55" s="6"/>
      <c r="BM55" s="7">
        <f>SUM(BM53:BM54)</f>
        <v>0</v>
      </c>
      <c r="BN55" s="5"/>
      <c r="BO55" s="5"/>
      <c r="BP55" s="6"/>
      <c r="BQ55" s="7">
        <f>SUM(BQ53:BQ54)</f>
        <v>0</v>
      </c>
    </row>
    <row r="56" spans="1:69" ht="33" customHeight="1" x14ac:dyDescent="0.25">
      <c r="A56" s="35" t="s">
        <v>28</v>
      </c>
      <c r="B56" s="76"/>
      <c r="C56" s="146" t="s">
        <v>62</v>
      </c>
      <c r="D56" s="147"/>
      <c r="E56" s="147"/>
      <c r="F56" s="11"/>
      <c r="G56" s="11"/>
      <c r="H56" s="11"/>
      <c r="I56" s="12">
        <f>SUM(I55,I51,I46,I33,I29,I25,I20,I9)*0.25*12/100</f>
        <v>0</v>
      </c>
      <c r="J56" s="11"/>
      <c r="K56" s="11"/>
      <c r="L56" s="11"/>
      <c r="M56" s="12">
        <f>SUM(M55,M51,M46,M33,M29,M25,M20,M9)*0.25*12/100</f>
        <v>0</v>
      </c>
      <c r="N56" s="11"/>
      <c r="O56" s="11"/>
      <c r="P56" s="11"/>
      <c r="Q56" s="12">
        <f>SUM(Q55,Q51,Q46,Q33,Q29,Q25,Q20,Q9)*0.25*12/100</f>
        <v>0</v>
      </c>
      <c r="R56" s="11"/>
      <c r="S56" s="11"/>
      <c r="T56" s="11"/>
      <c r="U56" s="12">
        <f>SUM(U55,U51,U46,U33,U29,U25,U20,U9)*0.25*12/100</f>
        <v>0</v>
      </c>
      <c r="V56" s="11"/>
      <c r="W56" s="11"/>
      <c r="X56" s="11"/>
      <c r="Y56" s="12">
        <f>SUM(Y55,Y51,Y46,Y33,Y29,Y25,Y20,Y9)*0.25*12/100</f>
        <v>0</v>
      </c>
      <c r="Z56" s="11"/>
      <c r="AA56" s="11"/>
      <c r="AB56" s="11"/>
      <c r="AC56" s="12">
        <f>SUM(AC55,AC51,AC46,AC33,AC29,AC25,AC20,AC9)*0.25*12/100</f>
        <v>0</v>
      </c>
      <c r="AD56" s="11"/>
      <c r="AE56" s="11"/>
      <c r="AF56" s="11"/>
      <c r="AG56" s="12">
        <f>SUM(AG55,AG51,AG46,AG33,AG29,AG25,AG20,AG9)*0.25*12/100</f>
        <v>0</v>
      </c>
      <c r="AH56" s="11"/>
      <c r="AI56" s="11"/>
      <c r="AJ56" s="11"/>
      <c r="AK56" s="12">
        <f>SUM(AK55,AK51,AK46,AK33,AK29,AK25,AK20,AK9)*0.25*12/100</f>
        <v>0</v>
      </c>
      <c r="AL56" s="11"/>
      <c r="AM56" s="11"/>
      <c r="AN56" s="11"/>
      <c r="AO56" s="12">
        <f>SUM(AO55,AO51,AO46,AO33,AO29,AO25,AO20,AO9)*0.25*12/100</f>
        <v>0</v>
      </c>
      <c r="AP56" s="11"/>
      <c r="AQ56" s="11"/>
      <c r="AR56" s="11"/>
      <c r="AS56" s="12">
        <f>SUM(AS55,AS51,AS46,AS33,AS29,AS25,AS20,AS9)*0.25*12/100</f>
        <v>0</v>
      </c>
      <c r="AT56" s="11"/>
      <c r="AU56" s="11"/>
      <c r="AV56" s="11"/>
      <c r="AW56" s="12">
        <f>SUM(AW55,AW51,AW46,AW33,AW29,AW25,AW20,AW9)*0.25*12/100</f>
        <v>0</v>
      </c>
      <c r="AX56" s="11"/>
      <c r="AY56" s="11"/>
      <c r="AZ56" s="11"/>
      <c r="BA56" s="12">
        <f>SUM(BA55,BA51,BA46,BA33,BA29,BA25,BA20,BA9)*0.25*12/100</f>
        <v>0</v>
      </c>
      <c r="BB56" s="11"/>
      <c r="BC56" s="11"/>
      <c r="BD56" s="11"/>
      <c r="BE56" s="12">
        <f>SUM(BE55,BE51,BE46,BE33,BE29,BE25,BE20,BE9)*0.25*12/100</f>
        <v>0</v>
      </c>
      <c r="BF56" s="11"/>
      <c r="BG56" s="11"/>
      <c r="BH56" s="11"/>
      <c r="BI56" s="12">
        <f>SUM(BI55,BI51,BI46,BI33,BI29,BI25,BI20,BI9)*0.25*12/100</f>
        <v>0</v>
      </c>
      <c r="BJ56" s="11"/>
      <c r="BK56" s="11"/>
      <c r="BL56" s="11"/>
      <c r="BM56" s="12">
        <f>SUM(BM55,BM51,BM46,BM33,BM29,BM25,BM20,BM9)*0.25*12/100</f>
        <v>0</v>
      </c>
      <c r="BN56" s="11"/>
      <c r="BO56" s="11"/>
      <c r="BP56" s="11"/>
      <c r="BQ56" s="12">
        <f>SUM(BQ55,BQ51,BQ46,BQ33,BQ29,BQ25,BQ20,BQ9)*0.25*12/100</f>
        <v>0</v>
      </c>
    </row>
    <row r="57" spans="1:69" ht="51.75" customHeight="1" x14ac:dyDescent="0.25">
      <c r="A57" s="148" t="s">
        <v>37</v>
      </c>
      <c r="B57" s="149"/>
      <c r="C57" s="150" t="s">
        <v>63</v>
      </c>
      <c r="D57" s="151"/>
      <c r="E57" s="151"/>
      <c r="F57" s="13"/>
      <c r="G57" s="14"/>
      <c r="H57" s="15"/>
      <c r="I57" s="16">
        <f>SUM(I56,I55,I51,I46,I33,I29,I25,I20,I9)</f>
        <v>0</v>
      </c>
      <c r="J57" s="13"/>
      <c r="K57" s="14"/>
      <c r="L57" s="15"/>
      <c r="M57" s="16">
        <f>SUM(M56,M55,M51,M46,M33,M29,M25,M20,M9)</f>
        <v>0</v>
      </c>
      <c r="N57" s="13"/>
      <c r="O57" s="14"/>
      <c r="P57" s="15"/>
      <c r="Q57" s="16">
        <f>SUM(Q56,Q55,Q51,Q46,Q33,Q29,Q25,Q20,Q9)</f>
        <v>0</v>
      </c>
      <c r="R57" s="13"/>
      <c r="S57" s="14"/>
      <c r="T57" s="15"/>
      <c r="U57" s="16">
        <f>SUM(U56,U55,U51,U46,U33,U29,U25,U20,U9)</f>
        <v>0</v>
      </c>
      <c r="V57" s="13"/>
      <c r="W57" s="14"/>
      <c r="X57" s="15"/>
      <c r="Y57" s="16">
        <f>SUM(Y56,Y55,Y51,Y46,Y33,Y29,Y25,Y20,Y9)</f>
        <v>0</v>
      </c>
      <c r="Z57" s="13"/>
      <c r="AA57" s="14"/>
      <c r="AB57" s="15"/>
      <c r="AC57" s="16">
        <f>SUM(AC56,AC55,AC51,AC46,AC33,AC29,AC25,AC20,AC9)</f>
        <v>0</v>
      </c>
      <c r="AD57" s="13"/>
      <c r="AE57" s="14"/>
      <c r="AF57" s="15"/>
      <c r="AG57" s="16">
        <f>SUM(AG56,AG55,AG51,AG46,AG33,AG29,AG25,AG20,AG9)</f>
        <v>0</v>
      </c>
      <c r="AH57" s="13"/>
      <c r="AI57" s="14"/>
      <c r="AJ57" s="15"/>
      <c r="AK57" s="16">
        <f>SUM(AK56,AK55,AK51,AK46,AK33,AK29,AK25,AK20,AK9)</f>
        <v>0</v>
      </c>
      <c r="AL57" s="13"/>
      <c r="AM57" s="14"/>
      <c r="AN57" s="15"/>
      <c r="AO57" s="16">
        <f>SUM(AO56,AO55,AO51,AO46,AO33,AO29,AO25,AO20,AO9)</f>
        <v>0</v>
      </c>
      <c r="AP57" s="13"/>
      <c r="AQ57" s="14"/>
      <c r="AR57" s="15"/>
      <c r="AS57" s="16">
        <f>SUM(AS56,AS55,AS51,AS46,AS33,AS29,AS25,AS20,AS9)</f>
        <v>0</v>
      </c>
      <c r="AT57" s="13"/>
      <c r="AU57" s="14"/>
      <c r="AV57" s="15"/>
      <c r="AW57" s="16">
        <f>SUM(AW56,AW55,AW51,AW46,AW33,AW29,AW25,AW20,AW9)</f>
        <v>0</v>
      </c>
      <c r="AX57" s="13"/>
      <c r="AY57" s="14"/>
      <c r="AZ57" s="15"/>
      <c r="BA57" s="16">
        <f>SUM(BA56,BA55,BA51,BA46,BA33,BA29,BA25,BA20,BA9)</f>
        <v>0</v>
      </c>
      <c r="BB57" s="13"/>
      <c r="BC57" s="14"/>
      <c r="BD57" s="15"/>
      <c r="BE57" s="16">
        <f>SUM(BE56,BE55,BE51,BE46,BE33,BE29,BE25,BE20,BE9)</f>
        <v>0</v>
      </c>
      <c r="BF57" s="13"/>
      <c r="BG57" s="14"/>
      <c r="BH57" s="15"/>
      <c r="BI57" s="16">
        <f>SUM(BI56,BI55,BI51,BI46,BI33,BI29,BI25,BI20,BI9)</f>
        <v>0</v>
      </c>
      <c r="BJ57" s="13"/>
      <c r="BK57" s="14"/>
      <c r="BL57" s="15"/>
      <c r="BM57" s="16">
        <f>SUM(BM56,BM55,BM51,BM46,BM33,BM29,BM25,BM20,BM9)</f>
        <v>0</v>
      </c>
      <c r="BN57" s="13"/>
      <c r="BO57" s="14"/>
      <c r="BP57" s="15"/>
      <c r="BQ57" s="16">
        <f>SUM(BQ56,BQ55,BQ51,BQ46,BQ33,BQ29,BQ25,BQ20,BQ9)</f>
        <v>0</v>
      </c>
    </row>
    <row r="58" spans="1:69" s="10" customFormat="1" ht="23.25" customHeight="1" x14ac:dyDescent="0.25">
      <c r="A58" s="140" t="s">
        <v>94</v>
      </c>
      <c r="B58" s="141"/>
      <c r="C58" s="141"/>
      <c r="D58" s="141"/>
      <c r="E58" s="141"/>
      <c r="F58" s="123"/>
      <c r="G58" s="123"/>
      <c r="H58" s="124"/>
      <c r="I58" s="45"/>
      <c r="J58" s="123"/>
      <c r="K58" s="123"/>
      <c r="L58" s="124"/>
      <c r="M58" s="45"/>
      <c r="N58" s="123"/>
      <c r="O58" s="123"/>
      <c r="P58" s="124"/>
      <c r="Q58" s="45"/>
      <c r="R58" s="123"/>
      <c r="S58" s="123"/>
      <c r="T58" s="124"/>
      <c r="U58" s="45"/>
      <c r="V58" s="123"/>
      <c r="W58" s="123"/>
      <c r="X58" s="124"/>
      <c r="Y58" s="45"/>
      <c r="Z58" s="123"/>
      <c r="AA58" s="123"/>
      <c r="AB58" s="124"/>
      <c r="AC58" s="45"/>
      <c r="AD58" s="123"/>
      <c r="AE58" s="123"/>
      <c r="AF58" s="124"/>
      <c r="AG58" s="45"/>
      <c r="AH58" s="123"/>
      <c r="AI58" s="123"/>
      <c r="AJ58" s="124"/>
      <c r="AK58" s="45"/>
      <c r="AL58" s="123"/>
      <c r="AM58" s="123"/>
      <c r="AN58" s="124"/>
      <c r="AO58" s="45"/>
      <c r="AP58" s="123"/>
      <c r="AQ58" s="123"/>
      <c r="AR58" s="124"/>
      <c r="AS58" s="45"/>
      <c r="AT58" s="123"/>
      <c r="AU58" s="123"/>
      <c r="AV58" s="124"/>
      <c r="AW58" s="45"/>
      <c r="AX58" s="123"/>
      <c r="AY58" s="123"/>
      <c r="AZ58" s="124"/>
      <c r="BA58" s="45"/>
      <c r="BB58" s="123"/>
      <c r="BC58" s="123"/>
      <c r="BD58" s="124"/>
      <c r="BE58" s="45"/>
      <c r="BF58" s="123"/>
      <c r="BG58" s="123"/>
      <c r="BH58" s="124"/>
      <c r="BI58" s="45"/>
      <c r="BJ58" s="123"/>
      <c r="BK58" s="123"/>
      <c r="BL58" s="124"/>
      <c r="BM58" s="45"/>
      <c r="BN58" s="123"/>
      <c r="BO58" s="123"/>
      <c r="BP58" s="124"/>
      <c r="BQ58" s="45"/>
    </row>
    <row r="59" spans="1:69" ht="40.5" customHeight="1" x14ac:dyDescent="0.25">
      <c r="A59" s="156" t="s">
        <v>53</v>
      </c>
      <c r="B59" s="157"/>
      <c r="C59" s="158" t="s">
        <v>125</v>
      </c>
      <c r="D59" s="159"/>
      <c r="E59" s="159"/>
      <c r="F59" s="123"/>
      <c r="G59" s="123"/>
      <c r="H59" s="124"/>
      <c r="I59" s="70"/>
      <c r="J59" s="123"/>
      <c r="K59" s="123"/>
      <c r="L59" s="124"/>
      <c r="M59" s="70"/>
      <c r="N59" s="123"/>
      <c r="O59" s="123"/>
      <c r="P59" s="124"/>
      <c r="Q59" s="70"/>
      <c r="R59" s="123"/>
      <c r="S59" s="123"/>
      <c r="T59" s="124"/>
      <c r="U59" s="70"/>
      <c r="V59" s="123"/>
      <c r="W59" s="123"/>
      <c r="X59" s="124"/>
      <c r="Y59" s="70"/>
      <c r="Z59" s="123"/>
      <c r="AA59" s="123"/>
      <c r="AB59" s="124"/>
      <c r="AC59" s="70"/>
      <c r="AD59" s="123"/>
      <c r="AE59" s="123"/>
      <c r="AF59" s="124"/>
      <c r="AG59" s="70"/>
      <c r="AH59" s="123"/>
      <c r="AI59" s="123"/>
      <c r="AJ59" s="124"/>
      <c r="AK59" s="70"/>
      <c r="AL59" s="123"/>
      <c r="AM59" s="123"/>
      <c r="AN59" s="124"/>
      <c r="AO59" s="70"/>
      <c r="AP59" s="123"/>
      <c r="AQ59" s="123"/>
      <c r="AR59" s="124"/>
      <c r="AS59" s="70"/>
      <c r="AT59" s="123"/>
      <c r="AU59" s="123"/>
      <c r="AV59" s="124"/>
      <c r="AW59" s="70"/>
      <c r="AX59" s="123"/>
      <c r="AY59" s="123"/>
      <c r="AZ59" s="124"/>
      <c r="BA59" s="70"/>
      <c r="BB59" s="123"/>
      <c r="BC59" s="123"/>
      <c r="BD59" s="124"/>
      <c r="BE59" s="70"/>
      <c r="BF59" s="123"/>
      <c r="BG59" s="123"/>
      <c r="BH59" s="124"/>
      <c r="BI59" s="70"/>
      <c r="BJ59" s="123"/>
      <c r="BK59" s="123"/>
      <c r="BL59" s="124"/>
      <c r="BM59" s="70"/>
      <c r="BN59" s="123"/>
      <c r="BO59" s="123"/>
      <c r="BP59" s="124"/>
      <c r="BQ59" s="70"/>
    </row>
    <row r="60" spans="1:69" ht="35.25" customHeight="1" x14ac:dyDescent="0.25">
      <c r="A60" s="144" t="s">
        <v>54</v>
      </c>
      <c r="B60" s="145"/>
      <c r="C60" s="154" t="s">
        <v>64</v>
      </c>
      <c r="D60" s="155"/>
      <c r="E60" s="155"/>
      <c r="F60" s="123"/>
      <c r="G60" s="123"/>
      <c r="H60" s="124"/>
      <c r="I60" s="18">
        <f>I59*100</f>
        <v>0</v>
      </c>
      <c r="J60" s="123"/>
      <c r="K60" s="123"/>
      <c r="L60" s="124"/>
      <c r="M60" s="18">
        <f>M59*100</f>
        <v>0</v>
      </c>
      <c r="N60" s="123"/>
      <c r="O60" s="123"/>
      <c r="P60" s="124"/>
      <c r="Q60" s="18">
        <f t="shared" ref="Q60" si="166">Q59*100</f>
        <v>0</v>
      </c>
      <c r="R60" s="123"/>
      <c r="S60" s="123"/>
      <c r="T60" s="124"/>
      <c r="U60" s="18">
        <f t="shared" ref="U60" si="167">U59*100</f>
        <v>0</v>
      </c>
      <c r="V60" s="123"/>
      <c r="W60" s="123"/>
      <c r="X60" s="124"/>
      <c r="Y60" s="18">
        <f t="shared" ref="Y60" si="168">Y59*100</f>
        <v>0</v>
      </c>
      <c r="Z60" s="123"/>
      <c r="AA60" s="123"/>
      <c r="AB60" s="124"/>
      <c r="AC60" s="18">
        <f t="shared" ref="AC60" si="169">AC59*100</f>
        <v>0</v>
      </c>
      <c r="AD60" s="123"/>
      <c r="AE60" s="123"/>
      <c r="AF60" s="124"/>
      <c r="AG60" s="18">
        <f t="shared" ref="AG60" si="170">AG59*100</f>
        <v>0</v>
      </c>
      <c r="AH60" s="123"/>
      <c r="AI60" s="123"/>
      <c r="AJ60" s="124"/>
      <c r="AK60" s="18">
        <f t="shared" ref="AK60" si="171">AK59*100</f>
        <v>0</v>
      </c>
      <c r="AL60" s="123"/>
      <c r="AM60" s="123"/>
      <c r="AN60" s="124"/>
      <c r="AO60" s="18">
        <f t="shared" ref="AO60" si="172">AO59*100</f>
        <v>0</v>
      </c>
      <c r="AP60" s="123"/>
      <c r="AQ60" s="123"/>
      <c r="AR60" s="124"/>
      <c r="AS60" s="18">
        <f t="shared" ref="AS60" si="173">AS59*100</f>
        <v>0</v>
      </c>
      <c r="AT60" s="123"/>
      <c r="AU60" s="123"/>
      <c r="AV60" s="124"/>
      <c r="AW60" s="18">
        <f t="shared" ref="AW60" si="174">AW59*100</f>
        <v>0</v>
      </c>
      <c r="AX60" s="123"/>
      <c r="AY60" s="123"/>
      <c r="AZ60" s="124"/>
      <c r="BA60" s="18">
        <f t="shared" ref="BA60" si="175">BA59*100</f>
        <v>0</v>
      </c>
      <c r="BB60" s="123"/>
      <c r="BC60" s="123"/>
      <c r="BD60" s="124"/>
      <c r="BE60" s="18">
        <f t="shared" ref="BE60" si="176">BE59*100</f>
        <v>0</v>
      </c>
      <c r="BF60" s="123"/>
      <c r="BG60" s="123"/>
      <c r="BH60" s="124"/>
      <c r="BI60" s="18">
        <f t="shared" ref="BI60" si="177">BI59*100</f>
        <v>0</v>
      </c>
      <c r="BJ60" s="123"/>
      <c r="BK60" s="123"/>
      <c r="BL60" s="124"/>
      <c r="BM60" s="18">
        <f t="shared" ref="BM60" si="178">BM59*100</f>
        <v>0</v>
      </c>
      <c r="BN60" s="123"/>
      <c r="BO60" s="123"/>
      <c r="BP60" s="124"/>
      <c r="BQ60" s="18">
        <f t="shared" ref="BQ60" si="179">BQ59*100</f>
        <v>0</v>
      </c>
    </row>
    <row r="61" spans="1:69" ht="36.75" customHeight="1" x14ac:dyDescent="0.25">
      <c r="A61" s="160" t="s">
        <v>55</v>
      </c>
      <c r="B61" s="161"/>
      <c r="C61" s="154" t="s">
        <v>65</v>
      </c>
      <c r="D61" s="155"/>
      <c r="E61" s="155"/>
      <c r="F61" s="123"/>
      <c r="G61" s="123"/>
      <c r="H61" s="124"/>
      <c r="I61" s="17" t="e">
        <f>I57/I60</f>
        <v>#DIV/0!</v>
      </c>
      <c r="J61" s="123"/>
      <c r="K61" s="123"/>
      <c r="L61" s="124"/>
      <c r="M61" s="17" t="e">
        <f>M57/M60</f>
        <v>#DIV/0!</v>
      </c>
      <c r="N61" s="123"/>
      <c r="O61" s="123"/>
      <c r="P61" s="124"/>
      <c r="Q61" s="17" t="e">
        <f t="shared" ref="Q61" si="180">Q57/Q60</f>
        <v>#DIV/0!</v>
      </c>
      <c r="R61" s="123"/>
      <c r="S61" s="123"/>
      <c r="T61" s="124"/>
      <c r="U61" s="17" t="e">
        <f t="shared" ref="U61" si="181">U57/U60</f>
        <v>#DIV/0!</v>
      </c>
      <c r="V61" s="123"/>
      <c r="W61" s="123"/>
      <c r="X61" s="124"/>
      <c r="Y61" s="17" t="e">
        <f t="shared" ref="Y61" si="182">Y57/Y60</f>
        <v>#DIV/0!</v>
      </c>
      <c r="Z61" s="123"/>
      <c r="AA61" s="123"/>
      <c r="AB61" s="124"/>
      <c r="AC61" s="17" t="e">
        <f t="shared" ref="AC61" si="183">AC57/AC60</f>
        <v>#DIV/0!</v>
      </c>
      <c r="AD61" s="123"/>
      <c r="AE61" s="123"/>
      <c r="AF61" s="124"/>
      <c r="AG61" s="17" t="e">
        <f t="shared" ref="AG61" si="184">AG57/AG60</f>
        <v>#DIV/0!</v>
      </c>
      <c r="AH61" s="123"/>
      <c r="AI61" s="123"/>
      <c r="AJ61" s="124"/>
      <c r="AK61" s="17" t="e">
        <f t="shared" ref="AK61" si="185">AK57/AK60</f>
        <v>#DIV/0!</v>
      </c>
      <c r="AL61" s="123"/>
      <c r="AM61" s="123"/>
      <c r="AN61" s="124"/>
      <c r="AO61" s="17" t="e">
        <f t="shared" ref="AO61" si="186">AO57/AO60</f>
        <v>#DIV/0!</v>
      </c>
      <c r="AP61" s="123"/>
      <c r="AQ61" s="123"/>
      <c r="AR61" s="124"/>
      <c r="AS61" s="17" t="e">
        <f t="shared" ref="AS61" si="187">AS57/AS60</f>
        <v>#DIV/0!</v>
      </c>
      <c r="AT61" s="123"/>
      <c r="AU61" s="123"/>
      <c r="AV61" s="124"/>
      <c r="AW61" s="17" t="e">
        <f t="shared" ref="AW61" si="188">AW57/AW60</f>
        <v>#DIV/0!</v>
      </c>
      <c r="AX61" s="123"/>
      <c r="AY61" s="123"/>
      <c r="AZ61" s="124"/>
      <c r="BA61" s="17" t="e">
        <f t="shared" ref="BA61" si="189">BA57/BA60</f>
        <v>#DIV/0!</v>
      </c>
      <c r="BB61" s="123"/>
      <c r="BC61" s="123"/>
      <c r="BD61" s="124"/>
      <c r="BE61" s="17" t="e">
        <f t="shared" ref="BE61" si="190">BE57/BE60</f>
        <v>#DIV/0!</v>
      </c>
      <c r="BF61" s="123"/>
      <c r="BG61" s="123"/>
      <c r="BH61" s="124"/>
      <c r="BI61" s="17" t="e">
        <f t="shared" ref="BI61" si="191">BI57/BI60</f>
        <v>#DIV/0!</v>
      </c>
      <c r="BJ61" s="123"/>
      <c r="BK61" s="123"/>
      <c r="BL61" s="124"/>
      <c r="BM61" s="17" t="e">
        <f t="shared" ref="BM61" si="192">BM57/BM60</f>
        <v>#DIV/0!</v>
      </c>
      <c r="BN61" s="123"/>
      <c r="BO61" s="123"/>
      <c r="BP61" s="124"/>
      <c r="BQ61" s="17" t="e">
        <f t="shared" ref="BQ61" si="193">BQ57/BQ60</f>
        <v>#DIV/0!</v>
      </c>
    </row>
    <row r="62" spans="1:69" ht="48" customHeight="1" x14ac:dyDescent="0.25">
      <c r="A62" s="144" t="s">
        <v>56</v>
      </c>
      <c r="B62" s="145"/>
      <c r="C62" s="152" t="s">
        <v>126</v>
      </c>
      <c r="D62" s="153"/>
      <c r="E62" s="153"/>
      <c r="F62" s="123"/>
      <c r="G62" s="123"/>
      <c r="H62" s="124"/>
      <c r="I62" s="70"/>
      <c r="J62" s="123"/>
      <c r="K62" s="123"/>
      <c r="L62" s="124"/>
      <c r="M62" s="70"/>
      <c r="N62" s="123"/>
      <c r="O62" s="123"/>
      <c r="P62" s="124"/>
      <c r="Q62" s="70"/>
      <c r="R62" s="123"/>
      <c r="S62" s="123"/>
      <c r="T62" s="124"/>
      <c r="U62" s="70"/>
      <c r="V62" s="123"/>
      <c r="W62" s="123"/>
      <c r="X62" s="124"/>
      <c r="Y62" s="70"/>
      <c r="Z62" s="123"/>
      <c r="AA62" s="123"/>
      <c r="AB62" s="124"/>
      <c r="AC62" s="70"/>
      <c r="AD62" s="123"/>
      <c r="AE62" s="123"/>
      <c r="AF62" s="124"/>
      <c r="AG62" s="70"/>
      <c r="AH62" s="123"/>
      <c r="AI62" s="123"/>
      <c r="AJ62" s="124"/>
      <c r="AK62" s="70"/>
      <c r="AL62" s="123"/>
      <c r="AM62" s="123"/>
      <c r="AN62" s="124"/>
      <c r="AO62" s="70"/>
      <c r="AP62" s="123"/>
      <c r="AQ62" s="123"/>
      <c r="AR62" s="124"/>
      <c r="AS62" s="70"/>
      <c r="AT62" s="123"/>
      <c r="AU62" s="123"/>
      <c r="AV62" s="124"/>
      <c r="AW62" s="70"/>
      <c r="AX62" s="123"/>
      <c r="AY62" s="123"/>
      <c r="AZ62" s="124"/>
      <c r="BA62" s="70"/>
      <c r="BB62" s="123"/>
      <c r="BC62" s="123"/>
      <c r="BD62" s="124"/>
      <c r="BE62" s="70"/>
      <c r="BF62" s="123"/>
      <c r="BG62" s="123"/>
      <c r="BH62" s="124"/>
      <c r="BI62" s="70"/>
      <c r="BJ62" s="123"/>
      <c r="BK62" s="123"/>
      <c r="BL62" s="124"/>
      <c r="BM62" s="70"/>
      <c r="BN62" s="123"/>
      <c r="BO62" s="123"/>
      <c r="BP62" s="124"/>
      <c r="BQ62" s="70"/>
    </row>
    <row r="63" spans="1:69" ht="23.25" customHeight="1" x14ac:dyDescent="0.25">
      <c r="A63" s="144" t="s">
        <v>57</v>
      </c>
      <c r="B63" s="145"/>
      <c r="C63" s="154" t="s">
        <v>60</v>
      </c>
      <c r="D63" s="155"/>
      <c r="E63" s="155"/>
      <c r="F63" s="123"/>
      <c r="G63" s="123"/>
      <c r="H63" s="124"/>
      <c r="I63" s="18">
        <f>I60*I62</f>
        <v>0</v>
      </c>
      <c r="J63" s="123"/>
      <c r="K63" s="123"/>
      <c r="L63" s="124"/>
      <c r="M63" s="18">
        <f>M60*M62</f>
        <v>0</v>
      </c>
      <c r="N63" s="123"/>
      <c r="O63" s="123"/>
      <c r="P63" s="124"/>
      <c r="Q63" s="18">
        <f>Q60*Q62</f>
        <v>0</v>
      </c>
      <c r="R63" s="123"/>
      <c r="S63" s="123"/>
      <c r="T63" s="124"/>
      <c r="U63" s="18">
        <f>U60*U62</f>
        <v>0</v>
      </c>
      <c r="V63" s="123"/>
      <c r="W63" s="123"/>
      <c r="X63" s="124"/>
      <c r="Y63" s="18">
        <f>Y60*Y62</f>
        <v>0</v>
      </c>
      <c r="Z63" s="123"/>
      <c r="AA63" s="123"/>
      <c r="AB63" s="124"/>
      <c r="AC63" s="18">
        <f>AC60*AC62</f>
        <v>0</v>
      </c>
      <c r="AD63" s="123"/>
      <c r="AE63" s="123"/>
      <c r="AF63" s="124"/>
      <c r="AG63" s="18">
        <f>AG60*AG62</f>
        <v>0</v>
      </c>
      <c r="AH63" s="123"/>
      <c r="AI63" s="123"/>
      <c r="AJ63" s="124"/>
      <c r="AK63" s="18">
        <f>AK60*AK62</f>
        <v>0</v>
      </c>
      <c r="AL63" s="123"/>
      <c r="AM63" s="123"/>
      <c r="AN63" s="124"/>
      <c r="AO63" s="18">
        <f>AO60*AO62</f>
        <v>0</v>
      </c>
      <c r="AP63" s="123"/>
      <c r="AQ63" s="123"/>
      <c r="AR63" s="124"/>
      <c r="AS63" s="18">
        <f>AS60*AS62</f>
        <v>0</v>
      </c>
      <c r="AT63" s="123"/>
      <c r="AU63" s="123"/>
      <c r="AV63" s="124"/>
      <c r="AW63" s="18">
        <f>AW60*AW62</f>
        <v>0</v>
      </c>
      <c r="AX63" s="123"/>
      <c r="AY63" s="123"/>
      <c r="AZ63" s="124"/>
      <c r="BA63" s="18">
        <f>BA60*BA62</f>
        <v>0</v>
      </c>
      <c r="BB63" s="123"/>
      <c r="BC63" s="123"/>
      <c r="BD63" s="124"/>
      <c r="BE63" s="18">
        <f>BE60*BE62</f>
        <v>0</v>
      </c>
      <c r="BF63" s="123"/>
      <c r="BG63" s="123"/>
      <c r="BH63" s="124"/>
      <c r="BI63" s="18">
        <f>BI60*BI62</f>
        <v>0</v>
      </c>
      <c r="BJ63" s="123"/>
      <c r="BK63" s="123"/>
      <c r="BL63" s="124"/>
      <c r="BM63" s="18">
        <f>BM60*BM62</f>
        <v>0</v>
      </c>
      <c r="BN63" s="123"/>
      <c r="BO63" s="123"/>
      <c r="BP63" s="124"/>
      <c r="BQ63" s="18">
        <f>BQ60*BQ62</f>
        <v>0</v>
      </c>
    </row>
    <row r="64" spans="1:69" ht="21.75" customHeight="1" x14ac:dyDescent="0.25">
      <c r="A64" s="144" t="s">
        <v>58</v>
      </c>
      <c r="B64" s="145"/>
      <c r="C64" s="154" t="s">
        <v>61</v>
      </c>
      <c r="D64" s="155"/>
      <c r="E64" s="155"/>
      <c r="F64" s="123"/>
      <c r="G64" s="123"/>
      <c r="H64" s="124"/>
      <c r="I64" s="18">
        <f>I63-I57</f>
        <v>0</v>
      </c>
      <c r="J64" s="123"/>
      <c r="K64" s="123"/>
      <c r="L64" s="124"/>
      <c r="M64" s="18">
        <f>M63-M57</f>
        <v>0</v>
      </c>
      <c r="N64" s="123"/>
      <c r="O64" s="123"/>
      <c r="P64" s="124"/>
      <c r="Q64" s="18">
        <f>Q63-Q57</f>
        <v>0</v>
      </c>
      <c r="R64" s="123"/>
      <c r="S64" s="123"/>
      <c r="T64" s="124"/>
      <c r="U64" s="18">
        <f>U63-U57</f>
        <v>0</v>
      </c>
      <c r="V64" s="123"/>
      <c r="W64" s="123"/>
      <c r="X64" s="124"/>
      <c r="Y64" s="18">
        <f>Y63-Y57</f>
        <v>0</v>
      </c>
      <c r="Z64" s="123"/>
      <c r="AA64" s="123"/>
      <c r="AB64" s="124"/>
      <c r="AC64" s="18">
        <f>AC63-AC57</f>
        <v>0</v>
      </c>
      <c r="AD64" s="123"/>
      <c r="AE64" s="123"/>
      <c r="AF64" s="124"/>
      <c r="AG64" s="18">
        <f>AG63-AG57</f>
        <v>0</v>
      </c>
      <c r="AH64" s="123"/>
      <c r="AI64" s="123"/>
      <c r="AJ64" s="124"/>
      <c r="AK64" s="18">
        <f>AK63-AK57</f>
        <v>0</v>
      </c>
      <c r="AL64" s="123"/>
      <c r="AM64" s="123"/>
      <c r="AN64" s="124"/>
      <c r="AO64" s="18">
        <f>AO63-AO57</f>
        <v>0</v>
      </c>
      <c r="AP64" s="123"/>
      <c r="AQ64" s="123"/>
      <c r="AR64" s="124"/>
      <c r="AS64" s="18">
        <f>AS63-AS57</f>
        <v>0</v>
      </c>
      <c r="AT64" s="123"/>
      <c r="AU64" s="123"/>
      <c r="AV64" s="124"/>
      <c r="AW64" s="18">
        <f>AW63-AW57</f>
        <v>0</v>
      </c>
      <c r="AX64" s="123"/>
      <c r="AY64" s="123"/>
      <c r="AZ64" s="124"/>
      <c r="BA64" s="18">
        <f>BA63-BA57</f>
        <v>0</v>
      </c>
      <c r="BB64" s="123"/>
      <c r="BC64" s="123"/>
      <c r="BD64" s="124"/>
      <c r="BE64" s="18">
        <f>BE63-BE57</f>
        <v>0</v>
      </c>
      <c r="BF64" s="123"/>
      <c r="BG64" s="123"/>
      <c r="BH64" s="124"/>
      <c r="BI64" s="18">
        <f>BI63-BI57</f>
        <v>0</v>
      </c>
      <c r="BJ64" s="123"/>
      <c r="BK64" s="123"/>
      <c r="BL64" s="124"/>
      <c r="BM64" s="18">
        <f>BM63-BM57</f>
        <v>0</v>
      </c>
      <c r="BN64" s="123"/>
      <c r="BO64" s="123"/>
      <c r="BP64" s="124"/>
      <c r="BQ64" s="18">
        <f>BQ63-BQ57</f>
        <v>0</v>
      </c>
    </row>
    <row r="65" spans="1:69" ht="33.75" customHeight="1" x14ac:dyDescent="0.25">
      <c r="A65" s="144" t="s">
        <v>95</v>
      </c>
      <c r="B65" s="145"/>
      <c r="C65" s="142" t="s">
        <v>96</v>
      </c>
      <c r="D65" s="143"/>
      <c r="E65" s="143"/>
      <c r="F65" s="123"/>
      <c r="G65" s="123"/>
      <c r="H65" s="124"/>
      <c r="I65" s="46" t="e">
        <f>I62-I61</f>
        <v>#DIV/0!</v>
      </c>
      <c r="J65" s="123"/>
      <c r="K65" s="123"/>
      <c r="L65" s="124"/>
      <c r="M65" s="46" t="e">
        <f>M62-M61</f>
        <v>#DIV/0!</v>
      </c>
      <c r="N65" s="123"/>
      <c r="O65" s="123"/>
      <c r="P65" s="124"/>
      <c r="Q65" s="46" t="e">
        <f>Q62-Q61</f>
        <v>#DIV/0!</v>
      </c>
      <c r="R65" s="123"/>
      <c r="S65" s="123"/>
      <c r="T65" s="124"/>
      <c r="U65" s="46" t="e">
        <f>U62-U61</f>
        <v>#DIV/0!</v>
      </c>
      <c r="V65" s="123"/>
      <c r="W65" s="123"/>
      <c r="X65" s="124"/>
      <c r="Y65" s="46" t="e">
        <f>Y62-Y61</f>
        <v>#DIV/0!</v>
      </c>
      <c r="Z65" s="123"/>
      <c r="AA65" s="123"/>
      <c r="AB65" s="124"/>
      <c r="AC65" s="46" t="e">
        <f>AC62-AC61</f>
        <v>#DIV/0!</v>
      </c>
      <c r="AD65" s="123"/>
      <c r="AE65" s="123"/>
      <c r="AF65" s="124"/>
      <c r="AG65" s="46" t="e">
        <f>AG62-AG61</f>
        <v>#DIV/0!</v>
      </c>
      <c r="AH65" s="123"/>
      <c r="AI65" s="123"/>
      <c r="AJ65" s="124"/>
      <c r="AK65" s="46" t="e">
        <f>AK62-AK61</f>
        <v>#DIV/0!</v>
      </c>
      <c r="AL65" s="123"/>
      <c r="AM65" s="123"/>
      <c r="AN65" s="124"/>
      <c r="AO65" s="46" t="e">
        <f>AO62-AO61</f>
        <v>#DIV/0!</v>
      </c>
      <c r="AP65" s="123"/>
      <c r="AQ65" s="123"/>
      <c r="AR65" s="124"/>
      <c r="AS65" s="46" t="e">
        <f>AS62-AS61</f>
        <v>#DIV/0!</v>
      </c>
      <c r="AT65" s="123"/>
      <c r="AU65" s="123"/>
      <c r="AV65" s="124"/>
      <c r="AW65" s="46" t="e">
        <f>AW62-AW61</f>
        <v>#DIV/0!</v>
      </c>
      <c r="AX65" s="123"/>
      <c r="AY65" s="123"/>
      <c r="AZ65" s="124"/>
      <c r="BA65" s="46" t="e">
        <f>BA62-BA61</f>
        <v>#DIV/0!</v>
      </c>
      <c r="BB65" s="123"/>
      <c r="BC65" s="123"/>
      <c r="BD65" s="124"/>
      <c r="BE65" s="46" t="e">
        <f>BE62-BE61</f>
        <v>#DIV/0!</v>
      </c>
      <c r="BF65" s="123"/>
      <c r="BG65" s="123"/>
      <c r="BH65" s="124"/>
      <c r="BI65" s="46" t="e">
        <f>BI62-BI61</f>
        <v>#DIV/0!</v>
      </c>
      <c r="BJ65" s="123"/>
      <c r="BK65" s="123"/>
      <c r="BL65" s="124"/>
      <c r="BM65" s="46" t="e">
        <f>BM62-BM61</f>
        <v>#DIV/0!</v>
      </c>
      <c r="BN65" s="123"/>
      <c r="BO65" s="123"/>
      <c r="BP65" s="124"/>
      <c r="BQ65" s="46" t="e">
        <f>BQ62-BQ61</f>
        <v>#DIV/0!</v>
      </c>
    </row>
    <row r="66" spans="1:69" ht="24.75" customHeight="1" thickBot="1" x14ac:dyDescent="0.3">
      <c r="D66" s="21"/>
      <c r="P66" s="8"/>
    </row>
    <row r="67" spans="1:69" ht="23.25" customHeight="1" x14ac:dyDescent="0.25">
      <c r="A67" s="105" t="s">
        <v>127</v>
      </c>
      <c r="B67" s="106"/>
      <c r="C67" s="106"/>
      <c r="D67" s="106" t="s">
        <v>128</v>
      </c>
      <c r="E67" s="107"/>
      <c r="P67" s="8"/>
    </row>
    <row r="68" spans="1:69" ht="23.25" customHeight="1" x14ac:dyDescent="0.25">
      <c r="A68" s="108" t="s">
        <v>129</v>
      </c>
      <c r="B68" s="109"/>
      <c r="C68" s="109"/>
      <c r="D68" s="109" t="s">
        <v>128</v>
      </c>
      <c r="E68" s="110"/>
      <c r="P68" s="8"/>
    </row>
    <row r="69" spans="1:69" ht="23.25" customHeight="1" x14ac:dyDescent="0.25">
      <c r="A69" s="108" t="s">
        <v>130</v>
      </c>
      <c r="B69" s="109"/>
      <c r="C69" s="109"/>
      <c r="D69" s="109" t="s">
        <v>128</v>
      </c>
      <c r="E69" s="110"/>
      <c r="P69" s="8"/>
    </row>
    <row r="70" spans="1:69" ht="23.25" customHeight="1" x14ac:dyDescent="0.25">
      <c r="A70" s="108" t="s">
        <v>131</v>
      </c>
      <c r="B70" s="109"/>
      <c r="C70" s="109"/>
      <c r="D70" s="111" t="s">
        <v>128</v>
      </c>
      <c r="E70" s="112"/>
    </row>
    <row r="71" spans="1:69" ht="23.25" customHeight="1" x14ac:dyDescent="0.25">
      <c r="A71" s="108" t="s">
        <v>132</v>
      </c>
      <c r="B71" s="109"/>
      <c r="C71" s="109"/>
      <c r="D71" s="111" t="s">
        <v>128</v>
      </c>
      <c r="E71" s="112"/>
    </row>
    <row r="72" spans="1:69" ht="23.25" customHeight="1" thickBot="1" x14ac:dyDescent="0.3">
      <c r="A72" s="101" t="s">
        <v>133</v>
      </c>
      <c r="B72" s="102"/>
      <c r="C72" s="102"/>
      <c r="D72" s="103" t="s">
        <v>128</v>
      </c>
      <c r="E72" s="104"/>
    </row>
    <row r="73" spans="1:69" ht="24.75" customHeight="1" x14ac:dyDescent="0.25">
      <c r="D73" s="21"/>
    </row>
    <row r="74" spans="1:69" ht="24.75" customHeight="1" x14ac:dyDescent="0.25">
      <c r="D74" s="21"/>
    </row>
    <row r="75" spans="1:69" ht="24.75" customHeight="1" x14ac:dyDescent="0.25">
      <c r="D75" s="21"/>
    </row>
    <row r="76" spans="1:69" ht="24.75" customHeight="1" x14ac:dyDescent="0.25">
      <c r="D76" s="21"/>
    </row>
    <row r="77" spans="1:69" s="20" customFormat="1" ht="24.75" customHeight="1" x14ac:dyDescent="0.25">
      <c r="A77" s="19"/>
      <c r="B77" s="77"/>
      <c r="D77" s="2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69" s="20" customFormat="1" ht="24.75" customHeight="1" x14ac:dyDescent="0.25">
      <c r="A78" s="19"/>
      <c r="B78" s="77"/>
      <c r="D78" s="2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69" s="20" customFormat="1" ht="24.75" customHeight="1" x14ac:dyDescent="0.25">
      <c r="A79" s="19"/>
      <c r="B79" s="77"/>
      <c r="D79" s="2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69" s="20" customFormat="1" ht="24.75" customHeight="1" x14ac:dyDescent="0.25">
      <c r="A80" s="19"/>
      <c r="B80" s="77"/>
      <c r="D80" s="2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s="20" customFormat="1" ht="24.75" customHeight="1" x14ac:dyDescent="0.25">
      <c r="A81" s="19"/>
      <c r="B81" s="77"/>
      <c r="D81" s="2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s="20" customFormat="1" ht="24.75" customHeight="1" x14ac:dyDescent="0.25">
      <c r="A82" s="19"/>
      <c r="B82" s="77"/>
      <c r="D82" s="2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s="20" customFormat="1" ht="24.75" customHeight="1" x14ac:dyDescent="0.25">
      <c r="A83" s="19"/>
      <c r="B83" s="77"/>
      <c r="D83" s="2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s="20" customFormat="1" ht="24.75" customHeight="1" x14ac:dyDescent="0.25">
      <c r="A84" s="19"/>
      <c r="B84" s="77"/>
      <c r="D84" s="2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s="20" customFormat="1" ht="24.75" customHeight="1" x14ac:dyDescent="0.25">
      <c r="A85" s="19"/>
      <c r="B85" s="77"/>
      <c r="D85" s="2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20" customFormat="1" ht="24.75" customHeight="1" x14ac:dyDescent="0.25">
      <c r="A86" s="19"/>
      <c r="B86" s="77"/>
      <c r="D86" s="2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s="20" customFormat="1" ht="24.75" customHeight="1" x14ac:dyDescent="0.25">
      <c r="A87" s="19"/>
      <c r="B87" s="77"/>
      <c r="D87" s="2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s="20" customFormat="1" ht="24.75" customHeight="1" x14ac:dyDescent="0.25">
      <c r="A88" s="19"/>
      <c r="B88" s="77"/>
      <c r="D88" s="2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s="20" customFormat="1" ht="24.75" customHeight="1" x14ac:dyDescent="0.25">
      <c r="A89" s="19"/>
      <c r="B89" s="77"/>
      <c r="D89" s="2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s="20" customFormat="1" ht="24.75" customHeight="1" x14ac:dyDescent="0.25">
      <c r="A90" s="19"/>
      <c r="B90" s="77"/>
      <c r="D90" s="2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s="20" customFormat="1" ht="24.75" customHeight="1" x14ac:dyDescent="0.25">
      <c r="A91" s="19"/>
      <c r="B91" s="77"/>
      <c r="D91" s="2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s="20" customFormat="1" ht="24.75" customHeight="1" x14ac:dyDescent="0.25">
      <c r="A92" s="19"/>
      <c r="B92" s="77"/>
      <c r="D92" s="2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s="20" customFormat="1" ht="24.75" customHeight="1" x14ac:dyDescent="0.25">
      <c r="A93" s="19"/>
      <c r="B93" s="77"/>
      <c r="D93" s="2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s="20" customFormat="1" ht="24.75" customHeight="1" x14ac:dyDescent="0.25">
      <c r="A94" s="19"/>
      <c r="B94" s="77"/>
      <c r="D94" s="2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s="20" customFormat="1" ht="24.75" customHeight="1" x14ac:dyDescent="0.25">
      <c r="A95" s="19"/>
      <c r="B95" s="77"/>
      <c r="D95" s="2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s="20" customFormat="1" ht="24.75" customHeight="1" x14ac:dyDescent="0.25">
      <c r="A96" s="19"/>
      <c r="B96" s="77"/>
      <c r="D96" s="2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s="20" customFormat="1" ht="24.75" customHeight="1" x14ac:dyDescent="0.25">
      <c r="A97" s="19"/>
      <c r="B97" s="7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s="20" customFormat="1" ht="24.75" customHeight="1" x14ac:dyDescent="0.25">
      <c r="A98" s="19"/>
      <c r="B98" s="7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s="20" customFormat="1" ht="24.75" customHeight="1" x14ac:dyDescent="0.25">
      <c r="A99" s="19"/>
      <c r="B99" s="7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s="20" customFormat="1" ht="24.75" customHeight="1" x14ac:dyDescent="0.25">
      <c r="A100" s="19"/>
      <c r="B100" s="7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s="20" customFormat="1" ht="24.75" customHeight="1" x14ac:dyDescent="0.25">
      <c r="A101" s="19"/>
      <c r="B101" s="7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s="20" customFormat="1" ht="24.75" customHeight="1" x14ac:dyDescent="0.25">
      <c r="A102" s="19"/>
      <c r="B102" s="7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20" customFormat="1" ht="24.75" customHeight="1" x14ac:dyDescent="0.25">
      <c r="A103" s="19"/>
      <c r="B103" s="7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s="20" customFormat="1" ht="24.75" customHeight="1" x14ac:dyDescent="0.25">
      <c r="A104" s="19"/>
      <c r="B104" s="7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s="20" customFormat="1" ht="24.75" customHeight="1" x14ac:dyDescent="0.25">
      <c r="A105" s="19"/>
      <c r="B105" s="7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s="20" customFormat="1" ht="24.75" customHeight="1" x14ac:dyDescent="0.25">
      <c r="A106" s="19"/>
      <c r="B106" s="7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s="20" customFormat="1" ht="24.75" customHeight="1" x14ac:dyDescent="0.25">
      <c r="A107" s="19"/>
      <c r="B107" s="7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s="20" customFormat="1" ht="24.75" customHeight="1" x14ac:dyDescent="0.25">
      <c r="A108" s="19"/>
      <c r="B108" s="7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13" spans="2:16" s="19" customFormat="1" ht="15.75" customHeight="1" x14ac:dyDescent="0.25">
      <c r="B113" s="77"/>
      <c r="C113" s="20"/>
      <c r="D113" s="20"/>
      <c r="E113" s="2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2:16" s="19" customFormat="1" ht="15.75" customHeight="1" x14ac:dyDescent="0.25">
      <c r="B114" s="77"/>
      <c r="C114" s="20"/>
      <c r="D114" s="20"/>
      <c r="E114" s="2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2:16" s="19" customFormat="1" ht="15.75" customHeight="1" x14ac:dyDescent="0.25">
      <c r="B115" s="77"/>
      <c r="C115" s="20"/>
      <c r="D115" s="20"/>
      <c r="E115" s="2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</sheetData>
  <mergeCells count="292">
    <mergeCell ref="BN4:BO4"/>
    <mergeCell ref="F1:I1"/>
    <mergeCell ref="J1:M1"/>
    <mergeCell ref="N1:Q1"/>
    <mergeCell ref="R1:U1"/>
    <mergeCell ref="V1:Y1"/>
    <mergeCell ref="Z1:AC1"/>
    <mergeCell ref="AD1:AG1"/>
    <mergeCell ref="AH1:AK1"/>
    <mergeCell ref="AL1:AO1"/>
    <mergeCell ref="AP1:AS1"/>
    <mergeCell ref="AT1:AW1"/>
    <mergeCell ref="AX1:BA1"/>
    <mergeCell ref="BB1:BE1"/>
    <mergeCell ref="BF1:BI1"/>
    <mergeCell ref="BJ1:BM1"/>
    <mergeCell ref="BN1:BQ1"/>
    <mergeCell ref="AL3:AO3"/>
    <mergeCell ref="AP3:AS3"/>
    <mergeCell ref="AT3:AW3"/>
    <mergeCell ref="AX3:BA3"/>
    <mergeCell ref="BB3:BE3"/>
    <mergeCell ref="BF3:BI3"/>
    <mergeCell ref="BJ3:BM3"/>
    <mergeCell ref="BN3:BQ3"/>
    <mergeCell ref="C4:E4"/>
    <mergeCell ref="F4:G4"/>
    <mergeCell ref="J4:K4"/>
    <mergeCell ref="N4:O4"/>
    <mergeCell ref="R4:S4"/>
    <mergeCell ref="V4:W4"/>
    <mergeCell ref="Z4:AA4"/>
    <mergeCell ref="AD4:AE4"/>
    <mergeCell ref="AH4:AI4"/>
    <mergeCell ref="AL4:AM4"/>
    <mergeCell ref="AP4:AQ4"/>
    <mergeCell ref="AT4:AU4"/>
    <mergeCell ref="AX4:AY4"/>
    <mergeCell ref="BB4:BC4"/>
    <mergeCell ref="BF4:BG4"/>
    <mergeCell ref="BJ4:BK4"/>
    <mergeCell ref="C3:E3"/>
    <mergeCell ref="F3:I3"/>
    <mergeCell ref="J3:M3"/>
    <mergeCell ref="N3:Q3"/>
    <mergeCell ref="R3:U3"/>
    <mergeCell ref="V3:Y3"/>
    <mergeCell ref="Z3:AC3"/>
    <mergeCell ref="AD3:AG3"/>
    <mergeCell ref="AH3:AK3"/>
    <mergeCell ref="A58:E58"/>
    <mergeCell ref="C65:E65"/>
    <mergeCell ref="A65:B65"/>
    <mergeCell ref="BB5:BC5"/>
    <mergeCell ref="BF5:BG5"/>
    <mergeCell ref="BJ5:BK5"/>
    <mergeCell ref="BN5:BO5"/>
    <mergeCell ref="C56:E56"/>
    <mergeCell ref="A57:B57"/>
    <mergeCell ref="C57:E5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C41:E41"/>
    <mergeCell ref="C42:E42"/>
    <mergeCell ref="C43:E43"/>
    <mergeCell ref="C44:E44"/>
    <mergeCell ref="C45:E45"/>
    <mergeCell ref="A46:E46"/>
    <mergeCell ref="C34:E34"/>
    <mergeCell ref="C35:E35"/>
    <mergeCell ref="C36:E36"/>
    <mergeCell ref="C37:E37"/>
    <mergeCell ref="C38:E38"/>
    <mergeCell ref="C40:E40"/>
    <mergeCell ref="C53:E53"/>
    <mergeCell ref="C54:E54"/>
    <mergeCell ref="A55:E55"/>
    <mergeCell ref="C47:E47"/>
    <mergeCell ref="C48:E48"/>
    <mergeCell ref="C49:E49"/>
    <mergeCell ref="C50:E50"/>
    <mergeCell ref="A51:E51"/>
    <mergeCell ref="C52:E52"/>
    <mergeCell ref="C28:E28"/>
    <mergeCell ref="A29:E29"/>
    <mergeCell ref="C30:E30"/>
    <mergeCell ref="C31:E31"/>
    <mergeCell ref="C32:E32"/>
    <mergeCell ref="A33:E33"/>
    <mergeCell ref="C39:E39"/>
    <mergeCell ref="C26:E26"/>
    <mergeCell ref="C27:E27"/>
    <mergeCell ref="C21:E21"/>
    <mergeCell ref="C22:E22"/>
    <mergeCell ref="C23:E23"/>
    <mergeCell ref="C15:E15"/>
    <mergeCell ref="C16:E16"/>
    <mergeCell ref="C17:E17"/>
    <mergeCell ref="C18:E18"/>
    <mergeCell ref="C19:E19"/>
    <mergeCell ref="A20:E20"/>
    <mergeCell ref="AX5:AY5"/>
    <mergeCell ref="C5:E5"/>
    <mergeCell ref="J5:K5"/>
    <mergeCell ref="N5:O5"/>
    <mergeCell ref="R5:S5"/>
    <mergeCell ref="V5:W5"/>
    <mergeCell ref="Z5:AA5"/>
    <mergeCell ref="AD5:AE5"/>
    <mergeCell ref="AH5:AI5"/>
    <mergeCell ref="AL5:AM5"/>
    <mergeCell ref="AP5:AQ5"/>
    <mergeCell ref="AT5:AU5"/>
    <mergeCell ref="BN2:BQ2"/>
    <mergeCell ref="C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AX2:BA2"/>
    <mergeCell ref="BB2:BE2"/>
    <mergeCell ref="BF2:BI2"/>
    <mergeCell ref="BJ2:BM2"/>
    <mergeCell ref="F58:H58"/>
    <mergeCell ref="F59:H59"/>
    <mergeCell ref="F60:H60"/>
    <mergeCell ref="F61:H61"/>
    <mergeCell ref="F62:H62"/>
    <mergeCell ref="F63:H63"/>
    <mergeCell ref="F64:H64"/>
    <mergeCell ref="F65:H65"/>
    <mergeCell ref="J58:L58"/>
    <mergeCell ref="J59:L59"/>
    <mergeCell ref="J60:L60"/>
    <mergeCell ref="J61:L61"/>
    <mergeCell ref="J62:L62"/>
    <mergeCell ref="J63:L63"/>
    <mergeCell ref="J64:L64"/>
    <mergeCell ref="J65:L65"/>
    <mergeCell ref="N58:P58"/>
    <mergeCell ref="N59:P59"/>
    <mergeCell ref="N60:P60"/>
    <mergeCell ref="N61:P61"/>
    <mergeCell ref="N62:P62"/>
    <mergeCell ref="N63:P63"/>
    <mergeCell ref="N64:P64"/>
    <mergeCell ref="N65:P65"/>
    <mergeCell ref="R58:T58"/>
    <mergeCell ref="R59:T59"/>
    <mergeCell ref="R60:T60"/>
    <mergeCell ref="R61:T61"/>
    <mergeCell ref="R62:T62"/>
    <mergeCell ref="R63:T63"/>
    <mergeCell ref="R64:T64"/>
    <mergeCell ref="R65:T65"/>
    <mergeCell ref="V58:X58"/>
    <mergeCell ref="V59:X59"/>
    <mergeCell ref="V60:X60"/>
    <mergeCell ref="V61:X61"/>
    <mergeCell ref="V62:X62"/>
    <mergeCell ref="V63:X63"/>
    <mergeCell ref="V64:X64"/>
    <mergeCell ref="V65:X65"/>
    <mergeCell ref="Z58:AB58"/>
    <mergeCell ref="Z59:AB59"/>
    <mergeCell ref="Z60:AB60"/>
    <mergeCell ref="Z61:AB61"/>
    <mergeCell ref="Z62:AB62"/>
    <mergeCell ref="Z63:AB63"/>
    <mergeCell ref="Z64:AB64"/>
    <mergeCell ref="Z65:AB65"/>
    <mergeCell ref="AD58:AF58"/>
    <mergeCell ref="AD59:AF59"/>
    <mergeCell ref="AD60:AF60"/>
    <mergeCell ref="AD61:AF61"/>
    <mergeCell ref="AD62:AF62"/>
    <mergeCell ref="AD63:AF63"/>
    <mergeCell ref="AD64:AF64"/>
    <mergeCell ref="AD65:AF65"/>
    <mergeCell ref="AH58:AJ58"/>
    <mergeCell ref="AH59:AJ59"/>
    <mergeCell ref="AH60:AJ60"/>
    <mergeCell ref="AH61:AJ61"/>
    <mergeCell ref="AH62:AJ62"/>
    <mergeCell ref="AH63:AJ63"/>
    <mergeCell ref="AH64:AJ64"/>
    <mergeCell ref="AH65:AJ65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P58:AR58"/>
    <mergeCell ref="AP59:AR59"/>
    <mergeCell ref="AP60:AR60"/>
    <mergeCell ref="AP61:AR61"/>
    <mergeCell ref="AP62:AR62"/>
    <mergeCell ref="AP63:AR63"/>
    <mergeCell ref="AP64:AR64"/>
    <mergeCell ref="AP65:AR65"/>
    <mergeCell ref="AT58:AV58"/>
    <mergeCell ref="AT59:AV59"/>
    <mergeCell ref="AT60:AV60"/>
    <mergeCell ref="AT61:AV61"/>
    <mergeCell ref="AT62:AV62"/>
    <mergeCell ref="AT63:AV63"/>
    <mergeCell ref="AT64:AV64"/>
    <mergeCell ref="AT65:AV65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BB58:BD58"/>
    <mergeCell ref="BB59:BD59"/>
    <mergeCell ref="BB60:BD60"/>
    <mergeCell ref="BB61:BD61"/>
    <mergeCell ref="BB62:BD62"/>
    <mergeCell ref="BB63:BD63"/>
    <mergeCell ref="BB64:BD64"/>
    <mergeCell ref="BB65:BD65"/>
    <mergeCell ref="BF58:BH58"/>
    <mergeCell ref="BF59:BH59"/>
    <mergeCell ref="BF60:BH60"/>
    <mergeCell ref="BF61:BH61"/>
    <mergeCell ref="BF62:BH62"/>
    <mergeCell ref="BF63:BH63"/>
    <mergeCell ref="BF64:BH64"/>
    <mergeCell ref="BF65:BH65"/>
    <mergeCell ref="BJ58:BL58"/>
    <mergeCell ref="BJ59:BL59"/>
    <mergeCell ref="BJ60:BL60"/>
    <mergeCell ref="BJ61:BL61"/>
    <mergeCell ref="BJ62:BL62"/>
    <mergeCell ref="BJ63:BL63"/>
    <mergeCell ref="BJ64:BL64"/>
    <mergeCell ref="BJ65:BL65"/>
    <mergeCell ref="BN58:BP58"/>
    <mergeCell ref="BN59:BP59"/>
    <mergeCell ref="BN60:BP60"/>
    <mergeCell ref="BN61:BP61"/>
    <mergeCell ref="BN62:BP62"/>
    <mergeCell ref="BN63:BP63"/>
    <mergeCell ref="BN64:BP64"/>
    <mergeCell ref="BN65:BP65"/>
    <mergeCell ref="A1:D1"/>
    <mergeCell ref="A72:C72"/>
    <mergeCell ref="D72:E72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9:E9"/>
    <mergeCell ref="C10:E10"/>
    <mergeCell ref="C11:E11"/>
    <mergeCell ref="C12:E12"/>
    <mergeCell ref="C13:E13"/>
    <mergeCell ref="C14:E14"/>
    <mergeCell ref="C6:E6"/>
    <mergeCell ref="C7:E7"/>
    <mergeCell ref="C8:E8"/>
    <mergeCell ref="C24:E24"/>
    <mergeCell ref="A25:E25"/>
  </mergeCells>
  <printOptions horizontalCentered="1"/>
  <pageMargins left="0.25" right="0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8"/>
  <sheetViews>
    <sheetView zoomScale="115" zoomScaleNormal="115" workbookViewId="0">
      <selection activeCell="A2" sqref="A2:F2"/>
    </sheetView>
  </sheetViews>
  <sheetFormatPr defaultRowHeight="16.5" x14ac:dyDescent="0.25"/>
  <cols>
    <col min="1" max="1" width="5.5703125" style="1" customWidth="1"/>
    <col min="2" max="2" width="44.42578125" style="1" customWidth="1"/>
    <col min="3" max="3" width="10.42578125" style="1" customWidth="1"/>
    <col min="4" max="6" width="12" style="1" customWidth="1"/>
    <col min="7" max="7" width="5.5703125" style="1" customWidth="1"/>
    <col min="8" max="8" width="44.42578125" style="1" customWidth="1"/>
    <col min="9" max="9" width="10.42578125" style="1" customWidth="1"/>
    <col min="10" max="12" width="12" style="1" customWidth="1"/>
    <col min="13" max="13" width="5.5703125" style="1" customWidth="1"/>
    <col min="14" max="14" width="44.42578125" style="1" customWidth="1"/>
    <col min="15" max="15" width="10.42578125" style="1" customWidth="1"/>
    <col min="16" max="18" width="12" style="1" customWidth="1"/>
    <col min="19" max="19" width="5.5703125" style="1" customWidth="1"/>
    <col min="20" max="20" width="44.42578125" style="1" customWidth="1"/>
    <col min="21" max="21" width="10.42578125" style="1" customWidth="1"/>
    <col min="22" max="24" width="12" style="1" customWidth="1"/>
    <col min="25" max="25" width="5.5703125" style="1" customWidth="1"/>
    <col min="26" max="26" width="44.42578125" style="1" customWidth="1"/>
    <col min="27" max="27" width="10.42578125" style="1" customWidth="1"/>
    <col min="28" max="30" width="12" style="1" customWidth="1"/>
    <col min="31" max="31" width="5.5703125" style="1" customWidth="1"/>
    <col min="32" max="32" width="44.42578125" style="1" customWidth="1"/>
    <col min="33" max="33" width="10.42578125" style="1" customWidth="1"/>
    <col min="34" max="36" width="12" style="1" customWidth="1"/>
    <col min="37" max="37" width="5.5703125" style="1" customWidth="1"/>
    <col min="38" max="38" width="44.42578125" style="1" customWidth="1"/>
    <col min="39" max="39" width="10.42578125" style="1" customWidth="1"/>
    <col min="40" max="42" width="12" style="1" customWidth="1"/>
    <col min="43" max="43" width="5.5703125" style="1" customWidth="1"/>
    <col min="44" max="44" width="44.42578125" style="1" customWidth="1"/>
    <col min="45" max="45" width="10.42578125" style="1" customWidth="1"/>
    <col min="46" max="48" width="12" style="1" customWidth="1"/>
    <col min="49" max="49" width="5.5703125" style="1" customWidth="1"/>
    <col min="50" max="50" width="44.42578125" style="1" customWidth="1"/>
    <col min="51" max="51" width="10.42578125" style="1" customWidth="1"/>
    <col min="52" max="54" width="12" style="1" customWidth="1"/>
    <col min="55" max="55" width="5.5703125" style="1" customWidth="1"/>
    <col min="56" max="56" width="44.42578125" style="1" customWidth="1"/>
    <col min="57" max="57" width="10.42578125" style="1" customWidth="1"/>
    <col min="58" max="60" width="12" style="1" customWidth="1"/>
    <col min="61" max="61" width="5.5703125" style="1" customWidth="1"/>
    <col min="62" max="62" width="44.42578125" style="1" customWidth="1"/>
    <col min="63" max="63" width="10.42578125" style="1" customWidth="1"/>
    <col min="64" max="66" width="12" style="1" customWidth="1"/>
    <col min="67" max="67" width="5.5703125" style="1" customWidth="1"/>
    <col min="68" max="68" width="44.42578125" style="1" customWidth="1"/>
    <col min="69" max="69" width="10.42578125" style="1" customWidth="1"/>
    <col min="70" max="72" width="12" style="1" customWidth="1"/>
    <col min="73" max="73" width="5.5703125" style="1" customWidth="1"/>
    <col min="74" max="74" width="44.42578125" style="1" customWidth="1"/>
    <col min="75" max="75" width="10.42578125" style="1" customWidth="1"/>
    <col min="76" max="78" width="12" style="1" customWidth="1"/>
    <col min="79" max="79" width="5.5703125" style="1" customWidth="1"/>
    <col min="80" max="80" width="44.42578125" style="1" customWidth="1"/>
    <col min="81" max="81" width="10.42578125" style="1" customWidth="1"/>
    <col min="82" max="84" width="12" style="1" customWidth="1"/>
    <col min="85" max="85" width="5.5703125" style="1" customWidth="1"/>
    <col min="86" max="86" width="44.42578125" style="1" customWidth="1"/>
    <col min="87" max="87" width="10.42578125" style="1" customWidth="1"/>
    <col min="88" max="90" width="12" style="1" customWidth="1"/>
    <col min="91" max="91" width="5.5703125" style="1" customWidth="1"/>
    <col min="92" max="92" width="44.42578125" style="1" customWidth="1"/>
    <col min="93" max="93" width="10.42578125" style="1" customWidth="1"/>
    <col min="94" max="96" width="12" style="1" customWidth="1"/>
    <col min="97" max="16384" width="9.140625" style="1"/>
  </cols>
  <sheetData>
    <row r="1" spans="1:100" s="96" customFormat="1" ht="24.75" customHeight="1" x14ac:dyDescent="0.25">
      <c r="A1" s="192" t="str">
        <f>'Production cost'!A1</f>
        <v>জেলার নামঃ   . . . (আবশ্যক)</v>
      </c>
      <c r="B1" s="192"/>
      <c r="D1" s="193" t="s">
        <v>138</v>
      </c>
      <c r="E1" s="193"/>
      <c r="F1" s="193"/>
      <c r="G1" s="187" t="s">
        <v>139</v>
      </c>
      <c r="H1" s="187"/>
      <c r="I1" s="187"/>
      <c r="J1" s="187"/>
      <c r="K1" s="187"/>
      <c r="L1" s="187"/>
      <c r="M1" s="187" t="s">
        <v>140</v>
      </c>
      <c r="N1" s="187"/>
      <c r="O1" s="187"/>
      <c r="P1" s="187"/>
      <c r="Q1" s="187"/>
      <c r="R1" s="187"/>
      <c r="S1" s="187" t="s">
        <v>141</v>
      </c>
      <c r="T1" s="187"/>
      <c r="U1" s="187"/>
      <c r="V1" s="187"/>
      <c r="W1" s="187"/>
      <c r="X1" s="187"/>
      <c r="Y1" s="187" t="s">
        <v>142</v>
      </c>
      <c r="Z1" s="187"/>
      <c r="AA1" s="187"/>
      <c r="AB1" s="187"/>
      <c r="AC1" s="187"/>
      <c r="AD1" s="187"/>
      <c r="AE1" s="187" t="s">
        <v>143</v>
      </c>
      <c r="AF1" s="187"/>
      <c r="AG1" s="187"/>
      <c r="AH1" s="187"/>
      <c r="AI1" s="187"/>
      <c r="AJ1" s="187"/>
      <c r="AK1" s="187" t="s">
        <v>144</v>
      </c>
      <c r="AL1" s="187"/>
      <c r="AM1" s="187"/>
      <c r="AN1" s="187"/>
      <c r="AO1" s="187"/>
      <c r="AP1" s="187"/>
      <c r="AQ1" s="187" t="s">
        <v>145</v>
      </c>
      <c r="AR1" s="187"/>
      <c r="AS1" s="187"/>
      <c r="AT1" s="187"/>
      <c r="AU1" s="187"/>
      <c r="AV1" s="187"/>
      <c r="AW1" s="187" t="s">
        <v>146</v>
      </c>
      <c r="AX1" s="187"/>
      <c r="AY1" s="187"/>
      <c r="AZ1" s="187"/>
      <c r="BA1" s="187"/>
      <c r="BB1" s="187"/>
      <c r="BC1" s="187" t="s">
        <v>147</v>
      </c>
      <c r="BD1" s="187"/>
      <c r="BE1" s="187"/>
      <c r="BF1" s="187"/>
      <c r="BG1" s="187"/>
      <c r="BH1" s="187"/>
      <c r="BI1" s="187" t="s">
        <v>148</v>
      </c>
      <c r="BJ1" s="187"/>
      <c r="BK1" s="187"/>
      <c r="BL1" s="187"/>
      <c r="BM1" s="187"/>
      <c r="BN1" s="187"/>
      <c r="BO1" s="187" t="s">
        <v>149</v>
      </c>
      <c r="BP1" s="187"/>
      <c r="BQ1" s="187"/>
      <c r="BR1" s="187"/>
      <c r="BS1" s="187"/>
      <c r="BT1" s="187"/>
      <c r="BU1" s="187" t="s">
        <v>150</v>
      </c>
      <c r="BV1" s="187"/>
      <c r="BW1" s="187"/>
      <c r="BX1" s="187"/>
      <c r="BY1" s="187"/>
      <c r="BZ1" s="187"/>
      <c r="CA1" s="187" t="s">
        <v>151</v>
      </c>
      <c r="CB1" s="187"/>
      <c r="CC1" s="187"/>
      <c r="CD1" s="187"/>
      <c r="CE1" s="187"/>
      <c r="CF1" s="187"/>
      <c r="CG1" s="187" t="s">
        <v>152</v>
      </c>
      <c r="CH1" s="187"/>
      <c r="CI1" s="187"/>
      <c r="CJ1" s="187"/>
      <c r="CK1" s="187"/>
      <c r="CL1" s="187"/>
      <c r="CM1" s="187" t="s">
        <v>153</v>
      </c>
      <c r="CN1" s="187"/>
      <c r="CO1" s="187"/>
      <c r="CP1" s="187"/>
      <c r="CQ1" s="187"/>
      <c r="CR1" s="187"/>
    </row>
    <row r="2" spans="1:100" s="95" customFormat="1" ht="27.75" x14ac:dyDescent="0.25">
      <c r="A2" s="176" t="str">
        <f>'Production cost'!F2</f>
        <v xml:space="preserve">ফলের নামঃ- </v>
      </c>
      <c r="B2" s="176"/>
      <c r="C2" s="176"/>
      <c r="D2" s="176"/>
      <c r="E2" s="176"/>
      <c r="F2" s="176"/>
      <c r="G2" s="175" t="str">
        <f>'Production cost'!J2</f>
        <v>ফলের নামঃ</v>
      </c>
      <c r="H2" s="175"/>
      <c r="I2" s="175"/>
      <c r="J2" s="175"/>
      <c r="K2" s="175"/>
      <c r="L2" s="175"/>
      <c r="M2" s="174" t="str">
        <f>'Production cost'!N2</f>
        <v xml:space="preserve">ফলের নামঃ- </v>
      </c>
      <c r="N2" s="174"/>
      <c r="O2" s="174"/>
      <c r="P2" s="174"/>
      <c r="Q2" s="174"/>
      <c r="R2" s="174"/>
      <c r="S2" s="175" t="str">
        <f>'Production cost'!R2</f>
        <v>ফলের নামঃ</v>
      </c>
      <c r="T2" s="175"/>
      <c r="U2" s="175"/>
      <c r="V2" s="175"/>
      <c r="W2" s="175"/>
      <c r="X2" s="175"/>
      <c r="Y2" s="174" t="str">
        <f>'Production cost'!V2</f>
        <v xml:space="preserve">ফলের নামঃ- </v>
      </c>
      <c r="Z2" s="174"/>
      <c r="AA2" s="174"/>
      <c r="AB2" s="174"/>
      <c r="AC2" s="174"/>
      <c r="AD2" s="174"/>
      <c r="AE2" s="175" t="str">
        <f>'Production cost'!Z2</f>
        <v>ফলের নামঃ</v>
      </c>
      <c r="AF2" s="175"/>
      <c r="AG2" s="175"/>
      <c r="AH2" s="175"/>
      <c r="AI2" s="175"/>
      <c r="AJ2" s="175"/>
      <c r="AK2" s="174" t="str">
        <f>'Production cost'!AD2</f>
        <v xml:space="preserve">ফলের নামঃ- </v>
      </c>
      <c r="AL2" s="174"/>
      <c r="AM2" s="174"/>
      <c r="AN2" s="174"/>
      <c r="AO2" s="174"/>
      <c r="AP2" s="174"/>
      <c r="AQ2" s="175" t="str">
        <f>'Production cost'!AH2</f>
        <v>ফলের নামঃ</v>
      </c>
      <c r="AR2" s="175"/>
      <c r="AS2" s="175"/>
      <c r="AT2" s="175"/>
      <c r="AU2" s="175"/>
      <c r="AV2" s="175"/>
      <c r="AW2" s="174" t="str">
        <f>'Production cost'!AL2</f>
        <v xml:space="preserve">ফলের নামঃ- </v>
      </c>
      <c r="AX2" s="174"/>
      <c r="AY2" s="174"/>
      <c r="AZ2" s="174"/>
      <c r="BA2" s="174"/>
      <c r="BB2" s="174"/>
      <c r="BC2" s="175" t="str">
        <f>'Production cost'!AP2</f>
        <v>ফলের নামঃ</v>
      </c>
      <c r="BD2" s="175"/>
      <c r="BE2" s="175"/>
      <c r="BF2" s="175"/>
      <c r="BG2" s="175"/>
      <c r="BH2" s="175"/>
      <c r="BI2" s="174" t="str">
        <f>'Production cost'!AT2</f>
        <v xml:space="preserve">ফলের নামঃ- </v>
      </c>
      <c r="BJ2" s="174"/>
      <c r="BK2" s="174"/>
      <c r="BL2" s="174"/>
      <c r="BM2" s="174"/>
      <c r="BN2" s="174"/>
      <c r="BO2" s="175" t="str">
        <f>'Production cost'!AX2</f>
        <v>ফলের নামঃ</v>
      </c>
      <c r="BP2" s="175"/>
      <c r="BQ2" s="175"/>
      <c r="BR2" s="175"/>
      <c r="BS2" s="175"/>
      <c r="BT2" s="175"/>
      <c r="BU2" s="174" t="str">
        <f>'Production cost'!BB2</f>
        <v xml:space="preserve">ফলের নামঃ- </v>
      </c>
      <c r="BV2" s="174"/>
      <c r="BW2" s="174"/>
      <c r="BX2" s="174"/>
      <c r="BY2" s="174"/>
      <c r="BZ2" s="174"/>
      <c r="CA2" s="175" t="str">
        <f>'Production cost'!BF2</f>
        <v>ফলের নামঃ</v>
      </c>
      <c r="CB2" s="175"/>
      <c r="CC2" s="175"/>
      <c r="CD2" s="175"/>
      <c r="CE2" s="175"/>
      <c r="CF2" s="175"/>
      <c r="CG2" s="174" t="str">
        <f>'Production cost'!BJ2</f>
        <v xml:space="preserve">ফলের নামঃ- </v>
      </c>
      <c r="CH2" s="174"/>
      <c r="CI2" s="174"/>
      <c r="CJ2" s="174"/>
      <c r="CK2" s="174"/>
      <c r="CL2" s="174"/>
      <c r="CM2" s="175" t="str">
        <f>'Production cost'!BN2</f>
        <v>ফলের নামঃ</v>
      </c>
      <c r="CN2" s="175"/>
      <c r="CO2" s="175"/>
      <c r="CP2" s="175"/>
      <c r="CQ2" s="175"/>
      <c r="CR2" s="175"/>
    </row>
    <row r="3" spans="1:100" ht="24.75" customHeight="1" x14ac:dyDescent="0.25">
      <c r="A3" s="186" t="s">
        <v>104</v>
      </c>
      <c r="B3" s="186"/>
      <c r="C3" s="186"/>
      <c r="D3" s="186"/>
      <c r="E3" s="57"/>
      <c r="F3" s="57"/>
      <c r="G3" s="177" t="s">
        <v>104</v>
      </c>
      <c r="H3" s="177"/>
      <c r="I3" s="177"/>
      <c r="J3" s="177"/>
      <c r="K3" s="65"/>
      <c r="L3" s="65"/>
      <c r="M3" s="177" t="s">
        <v>104</v>
      </c>
      <c r="N3" s="177"/>
      <c r="O3" s="177"/>
      <c r="P3" s="177"/>
      <c r="Q3" s="65"/>
      <c r="R3" s="65"/>
      <c r="S3" s="177" t="s">
        <v>104</v>
      </c>
      <c r="T3" s="177"/>
      <c r="U3" s="177"/>
      <c r="V3" s="177"/>
      <c r="W3" s="65"/>
      <c r="X3" s="65"/>
      <c r="Y3" s="177" t="s">
        <v>104</v>
      </c>
      <c r="Z3" s="177"/>
      <c r="AA3" s="177"/>
      <c r="AB3" s="177"/>
      <c r="AC3" s="65"/>
      <c r="AD3" s="65"/>
      <c r="AE3" s="177" t="s">
        <v>104</v>
      </c>
      <c r="AF3" s="177"/>
      <c r="AG3" s="177"/>
      <c r="AH3" s="177"/>
      <c r="AI3" s="65"/>
      <c r="AJ3" s="65"/>
      <c r="AK3" s="177" t="s">
        <v>104</v>
      </c>
      <c r="AL3" s="177"/>
      <c r="AM3" s="177"/>
      <c r="AN3" s="177"/>
      <c r="AO3" s="65"/>
      <c r="AP3" s="65"/>
      <c r="AQ3" s="177" t="s">
        <v>104</v>
      </c>
      <c r="AR3" s="177"/>
      <c r="AS3" s="177"/>
      <c r="AT3" s="177"/>
      <c r="AU3" s="65"/>
      <c r="AV3" s="65"/>
      <c r="AW3" s="177" t="s">
        <v>104</v>
      </c>
      <c r="AX3" s="177"/>
      <c r="AY3" s="177"/>
      <c r="AZ3" s="177"/>
      <c r="BA3" s="65"/>
      <c r="BB3" s="65"/>
      <c r="BC3" s="177" t="s">
        <v>104</v>
      </c>
      <c r="BD3" s="177"/>
      <c r="BE3" s="177"/>
      <c r="BF3" s="177"/>
      <c r="BG3" s="65"/>
      <c r="BH3" s="65"/>
      <c r="BI3" s="177" t="s">
        <v>104</v>
      </c>
      <c r="BJ3" s="177"/>
      <c r="BK3" s="177"/>
      <c r="BL3" s="177"/>
      <c r="BM3" s="65"/>
      <c r="BN3" s="65"/>
      <c r="BO3" s="177" t="s">
        <v>104</v>
      </c>
      <c r="BP3" s="177"/>
      <c r="BQ3" s="177"/>
      <c r="BR3" s="177"/>
      <c r="BS3" s="65"/>
      <c r="BT3" s="65"/>
      <c r="BU3" s="177" t="s">
        <v>104</v>
      </c>
      <c r="BV3" s="177"/>
      <c r="BW3" s="177"/>
      <c r="BX3" s="177"/>
      <c r="BY3" s="65"/>
      <c r="BZ3" s="65"/>
      <c r="CA3" s="177" t="s">
        <v>104</v>
      </c>
      <c r="CB3" s="177"/>
      <c r="CC3" s="177"/>
      <c r="CD3" s="177"/>
      <c r="CE3" s="65"/>
      <c r="CF3" s="65"/>
      <c r="CG3" s="177" t="s">
        <v>104</v>
      </c>
      <c r="CH3" s="177"/>
      <c r="CI3" s="177"/>
      <c r="CJ3" s="177"/>
      <c r="CK3" s="65"/>
      <c r="CL3" s="65"/>
      <c r="CM3" s="177" t="s">
        <v>104</v>
      </c>
      <c r="CN3" s="177"/>
      <c r="CO3" s="177"/>
      <c r="CP3" s="177"/>
      <c r="CQ3" s="65"/>
      <c r="CR3" s="65"/>
    </row>
    <row r="4" spans="1:100" ht="30" customHeight="1" x14ac:dyDescent="0.25">
      <c r="A4" s="180" t="s">
        <v>59</v>
      </c>
      <c r="B4" s="180" t="s">
        <v>66</v>
      </c>
      <c r="C4" s="180" t="s">
        <v>67</v>
      </c>
      <c r="D4" s="180" t="s">
        <v>68</v>
      </c>
      <c r="E4" s="178" t="s">
        <v>114</v>
      </c>
      <c r="F4" s="179"/>
      <c r="G4" s="180" t="s">
        <v>59</v>
      </c>
      <c r="H4" s="180" t="s">
        <v>66</v>
      </c>
      <c r="I4" s="180" t="s">
        <v>67</v>
      </c>
      <c r="J4" s="180" t="s">
        <v>68</v>
      </c>
      <c r="K4" s="178" t="s">
        <v>114</v>
      </c>
      <c r="L4" s="179"/>
      <c r="M4" s="180" t="s">
        <v>59</v>
      </c>
      <c r="N4" s="180" t="s">
        <v>66</v>
      </c>
      <c r="O4" s="180" t="s">
        <v>67</v>
      </c>
      <c r="P4" s="180" t="s">
        <v>68</v>
      </c>
      <c r="Q4" s="178" t="s">
        <v>114</v>
      </c>
      <c r="R4" s="179"/>
      <c r="S4" s="180" t="s">
        <v>59</v>
      </c>
      <c r="T4" s="180" t="s">
        <v>66</v>
      </c>
      <c r="U4" s="180" t="s">
        <v>67</v>
      </c>
      <c r="V4" s="180" t="s">
        <v>68</v>
      </c>
      <c r="W4" s="178" t="s">
        <v>114</v>
      </c>
      <c r="X4" s="179"/>
      <c r="Y4" s="180" t="s">
        <v>59</v>
      </c>
      <c r="Z4" s="180" t="s">
        <v>66</v>
      </c>
      <c r="AA4" s="180" t="s">
        <v>67</v>
      </c>
      <c r="AB4" s="180" t="s">
        <v>68</v>
      </c>
      <c r="AC4" s="178" t="s">
        <v>114</v>
      </c>
      <c r="AD4" s="179"/>
      <c r="AE4" s="180" t="s">
        <v>59</v>
      </c>
      <c r="AF4" s="180" t="s">
        <v>66</v>
      </c>
      <c r="AG4" s="180" t="s">
        <v>67</v>
      </c>
      <c r="AH4" s="180" t="s">
        <v>68</v>
      </c>
      <c r="AI4" s="178" t="s">
        <v>114</v>
      </c>
      <c r="AJ4" s="179"/>
      <c r="AK4" s="180" t="s">
        <v>59</v>
      </c>
      <c r="AL4" s="180" t="s">
        <v>66</v>
      </c>
      <c r="AM4" s="180" t="s">
        <v>67</v>
      </c>
      <c r="AN4" s="180" t="s">
        <v>68</v>
      </c>
      <c r="AO4" s="178" t="s">
        <v>114</v>
      </c>
      <c r="AP4" s="179"/>
      <c r="AQ4" s="180" t="s">
        <v>59</v>
      </c>
      <c r="AR4" s="180" t="s">
        <v>66</v>
      </c>
      <c r="AS4" s="180" t="s">
        <v>67</v>
      </c>
      <c r="AT4" s="180" t="s">
        <v>68</v>
      </c>
      <c r="AU4" s="178" t="s">
        <v>114</v>
      </c>
      <c r="AV4" s="179"/>
      <c r="AW4" s="180" t="s">
        <v>59</v>
      </c>
      <c r="AX4" s="180" t="s">
        <v>66</v>
      </c>
      <c r="AY4" s="180" t="s">
        <v>67</v>
      </c>
      <c r="AZ4" s="180" t="s">
        <v>68</v>
      </c>
      <c r="BA4" s="178" t="s">
        <v>114</v>
      </c>
      <c r="BB4" s="179"/>
      <c r="BC4" s="180" t="s">
        <v>59</v>
      </c>
      <c r="BD4" s="180" t="s">
        <v>66</v>
      </c>
      <c r="BE4" s="180" t="s">
        <v>67</v>
      </c>
      <c r="BF4" s="180" t="s">
        <v>68</v>
      </c>
      <c r="BG4" s="178" t="s">
        <v>114</v>
      </c>
      <c r="BH4" s="179"/>
      <c r="BI4" s="180" t="s">
        <v>59</v>
      </c>
      <c r="BJ4" s="180" t="s">
        <v>66</v>
      </c>
      <c r="BK4" s="180" t="s">
        <v>67</v>
      </c>
      <c r="BL4" s="180" t="s">
        <v>68</v>
      </c>
      <c r="BM4" s="178" t="s">
        <v>114</v>
      </c>
      <c r="BN4" s="179"/>
      <c r="BO4" s="180" t="s">
        <v>59</v>
      </c>
      <c r="BP4" s="180" t="s">
        <v>66</v>
      </c>
      <c r="BQ4" s="180" t="s">
        <v>67</v>
      </c>
      <c r="BR4" s="180" t="s">
        <v>68</v>
      </c>
      <c r="BS4" s="178" t="s">
        <v>114</v>
      </c>
      <c r="BT4" s="179"/>
      <c r="BU4" s="180" t="s">
        <v>59</v>
      </c>
      <c r="BV4" s="180" t="s">
        <v>66</v>
      </c>
      <c r="BW4" s="180" t="s">
        <v>67</v>
      </c>
      <c r="BX4" s="180" t="s">
        <v>68</v>
      </c>
      <c r="BY4" s="178" t="s">
        <v>114</v>
      </c>
      <c r="BZ4" s="179"/>
      <c r="CA4" s="180" t="s">
        <v>59</v>
      </c>
      <c r="CB4" s="180" t="s">
        <v>66</v>
      </c>
      <c r="CC4" s="180" t="s">
        <v>67</v>
      </c>
      <c r="CD4" s="180" t="s">
        <v>68</v>
      </c>
      <c r="CE4" s="178" t="s">
        <v>114</v>
      </c>
      <c r="CF4" s="179"/>
      <c r="CG4" s="180" t="s">
        <v>59</v>
      </c>
      <c r="CH4" s="180" t="s">
        <v>66</v>
      </c>
      <c r="CI4" s="180" t="s">
        <v>67</v>
      </c>
      <c r="CJ4" s="180" t="s">
        <v>68</v>
      </c>
      <c r="CK4" s="178" t="s">
        <v>114</v>
      </c>
      <c r="CL4" s="179"/>
      <c r="CM4" s="180" t="s">
        <v>59</v>
      </c>
      <c r="CN4" s="180" t="s">
        <v>66</v>
      </c>
      <c r="CO4" s="180" t="s">
        <v>67</v>
      </c>
      <c r="CP4" s="180" t="s">
        <v>68</v>
      </c>
      <c r="CQ4" s="178" t="s">
        <v>114</v>
      </c>
      <c r="CR4" s="179"/>
      <c r="CS4" s="53"/>
      <c r="CT4" s="53"/>
      <c r="CU4" s="53"/>
      <c r="CV4" s="53"/>
    </row>
    <row r="5" spans="1:100" ht="21.75" customHeight="1" x14ac:dyDescent="0.25">
      <c r="A5" s="181"/>
      <c r="B5" s="181"/>
      <c r="C5" s="181"/>
      <c r="D5" s="181"/>
      <c r="E5" s="56" t="s">
        <v>112</v>
      </c>
      <c r="F5" s="56" t="s">
        <v>113</v>
      </c>
      <c r="G5" s="181"/>
      <c r="H5" s="181"/>
      <c r="I5" s="181"/>
      <c r="J5" s="181"/>
      <c r="K5" s="67" t="s">
        <v>112</v>
      </c>
      <c r="L5" s="67" t="s">
        <v>113</v>
      </c>
      <c r="M5" s="181"/>
      <c r="N5" s="181"/>
      <c r="O5" s="181"/>
      <c r="P5" s="181"/>
      <c r="Q5" s="67" t="s">
        <v>112</v>
      </c>
      <c r="R5" s="67" t="s">
        <v>113</v>
      </c>
      <c r="S5" s="181"/>
      <c r="T5" s="181"/>
      <c r="U5" s="181"/>
      <c r="V5" s="181"/>
      <c r="W5" s="67" t="s">
        <v>112</v>
      </c>
      <c r="X5" s="67" t="s">
        <v>113</v>
      </c>
      <c r="Y5" s="181"/>
      <c r="Z5" s="181"/>
      <c r="AA5" s="181"/>
      <c r="AB5" s="181"/>
      <c r="AC5" s="67" t="s">
        <v>112</v>
      </c>
      <c r="AD5" s="67" t="s">
        <v>113</v>
      </c>
      <c r="AE5" s="181"/>
      <c r="AF5" s="181"/>
      <c r="AG5" s="181"/>
      <c r="AH5" s="181"/>
      <c r="AI5" s="67" t="s">
        <v>112</v>
      </c>
      <c r="AJ5" s="67" t="s">
        <v>113</v>
      </c>
      <c r="AK5" s="181"/>
      <c r="AL5" s="181"/>
      <c r="AM5" s="181"/>
      <c r="AN5" s="181"/>
      <c r="AO5" s="67" t="s">
        <v>112</v>
      </c>
      <c r="AP5" s="67" t="s">
        <v>113</v>
      </c>
      <c r="AQ5" s="181"/>
      <c r="AR5" s="181"/>
      <c r="AS5" s="181"/>
      <c r="AT5" s="181"/>
      <c r="AU5" s="67" t="s">
        <v>112</v>
      </c>
      <c r="AV5" s="67" t="s">
        <v>113</v>
      </c>
      <c r="AW5" s="181"/>
      <c r="AX5" s="181"/>
      <c r="AY5" s="181"/>
      <c r="AZ5" s="181"/>
      <c r="BA5" s="67" t="s">
        <v>112</v>
      </c>
      <c r="BB5" s="67" t="s">
        <v>113</v>
      </c>
      <c r="BC5" s="181"/>
      <c r="BD5" s="181"/>
      <c r="BE5" s="181"/>
      <c r="BF5" s="181"/>
      <c r="BG5" s="67" t="s">
        <v>112</v>
      </c>
      <c r="BH5" s="67" t="s">
        <v>113</v>
      </c>
      <c r="BI5" s="181"/>
      <c r="BJ5" s="181"/>
      <c r="BK5" s="181"/>
      <c r="BL5" s="181"/>
      <c r="BM5" s="67" t="s">
        <v>112</v>
      </c>
      <c r="BN5" s="67" t="s">
        <v>113</v>
      </c>
      <c r="BO5" s="181"/>
      <c r="BP5" s="181"/>
      <c r="BQ5" s="181"/>
      <c r="BR5" s="181"/>
      <c r="BS5" s="67" t="s">
        <v>112</v>
      </c>
      <c r="BT5" s="67" t="s">
        <v>113</v>
      </c>
      <c r="BU5" s="181"/>
      <c r="BV5" s="181"/>
      <c r="BW5" s="181"/>
      <c r="BX5" s="181"/>
      <c r="BY5" s="67" t="s">
        <v>112</v>
      </c>
      <c r="BZ5" s="67" t="s">
        <v>113</v>
      </c>
      <c r="CA5" s="181"/>
      <c r="CB5" s="181"/>
      <c r="CC5" s="181"/>
      <c r="CD5" s="181"/>
      <c r="CE5" s="67" t="s">
        <v>112</v>
      </c>
      <c r="CF5" s="67" t="s">
        <v>113</v>
      </c>
      <c r="CG5" s="181"/>
      <c r="CH5" s="181"/>
      <c r="CI5" s="181"/>
      <c r="CJ5" s="181"/>
      <c r="CK5" s="67" t="s">
        <v>112</v>
      </c>
      <c r="CL5" s="67" t="s">
        <v>113</v>
      </c>
      <c r="CM5" s="181"/>
      <c r="CN5" s="181"/>
      <c r="CO5" s="181"/>
      <c r="CP5" s="181"/>
      <c r="CQ5" s="67" t="s">
        <v>112</v>
      </c>
      <c r="CR5" s="67" t="s">
        <v>113</v>
      </c>
      <c r="CS5" s="53"/>
      <c r="CT5" s="53"/>
      <c r="CU5" s="53"/>
      <c r="CV5" s="53"/>
    </row>
    <row r="6" spans="1:100" ht="15" customHeight="1" x14ac:dyDescent="0.25">
      <c r="A6" s="33">
        <v>1</v>
      </c>
      <c r="B6" s="36" t="s">
        <v>69</v>
      </c>
      <c r="C6" s="36" t="e">
        <f>'Production cost'!I61</f>
        <v>#DIV/0!</v>
      </c>
      <c r="D6" s="171"/>
      <c r="E6" s="171"/>
      <c r="F6" s="171"/>
      <c r="G6" s="33">
        <v>1</v>
      </c>
      <c r="H6" s="36" t="s">
        <v>69</v>
      </c>
      <c r="I6" s="36" t="e">
        <f>'Production cost'!M61</f>
        <v>#DIV/0!</v>
      </c>
      <c r="J6" s="171"/>
      <c r="K6" s="171"/>
      <c r="L6" s="171"/>
      <c r="M6" s="33">
        <v>1</v>
      </c>
      <c r="N6" s="36" t="s">
        <v>69</v>
      </c>
      <c r="O6" s="36" t="e">
        <f>'Production cost'!Q61</f>
        <v>#DIV/0!</v>
      </c>
      <c r="P6" s="171"/>
      <c r="Q6" s="171"/>
      <c r="R6" s="171"/>
      <c r="S6" s="33">
        <v>1</v>
      </c>
      <c r="T6" s="36" t="s">
        <v>69</v>
      </c>
      <c r="U6" s="36" t="e">
        <f>'Production cost'!U61</f>
        <v>#DIV/0!</v>
      </c>
      <c r="V6" s="171"/>
      <c r="W6" s="171"/>
      <c r="X6" s="171"/>
      <c r="Y6" s="33">
        <v>1</v>
      </c>
      <c r="Z6" s="36" t="s">
        <v>69</v>
      </c>
      <c r="AA6" s="36" t="e">
        <f>'Production cost'!Y61</f>
        <v>#DIV/0!</v>
      </c>
      <c r="AB6" s="171"/>
      <c r="AC6" s="171"/>
      <c r="AD6" s="171"/>
      <c r="AE6" s="33">
        <v>1</v>
      </c>
      <c r="AF6" s="36" t="s">
        <v>69</v>
      </c>
      <c r="AG6" s="36" t="e">
        <f>'Production cost'!AC61</f>
        <v>#DIV/0!</v>
      </c>
      <c r="AH6" s="171"/>
      <c r="AI6" s="171"/>
      <c r="AJ6" s="171"/>
      <c r="AK6" s="33">
        <v>1</v>
      </c>
      <c r="AL6" s="36" t="s">
        <v>69</v>
      </c>
      <c r="AM6" s="36" t="e">
        <f>'Production cost'!AG61</f>
        <v>#DIV/0!</v>
      </c>
      <c r="AN6" s="171"/>
      <c r="AO6" s="171"/>
      <c r="AP6" s="171"/>
      <c r="AQ6" s="33">
        <v>1</v>
      </c>
      <c r="AR6" s="36" t="s">
        <v>69</v>
      </c>
      <c r="AS6" s="36" t="e">
        <f>'Production cost'!AK61</f>
        <v>#DIV/0!</v>
      </c>
      <c r="AT6" s="171"/>
      <c r="AU6" s="171"/>
      <c r="AV6" s="171"/>
      <c r="AW6" s="33">
        <v>1</v>
      </c>
      <c r="AX6" s="36" t="s">
        <v>69</v>
      </c>
      <c r="AY6" s="36" t="e">
        <f>'Production cost'!AO61</f>
        <v>#DIV/0!</v>
      </c>
      <c r="AZ6" s="171"/>
      <c r="BA6" s="171"/>
      <c r="BB6" s="171"/>
      <c r="BC6" s="33">
        <v>1</v>
      </c>
      <c r="BD6" s="36" t="s">
        <v>69</v>
      </c>
      <c r="BE6" s="36" t="e">
        <f>'Production cost'!AS61</f>
        <v>#DIV/0!</v>
      </c>
      <c r="BF6" s="171"/>
      <c r="BG6" s="171"/>
      <c r="BH6" s="171"/>
      <c r="BI6" s="33">
        <v>1</v>
      </c>
      <c r="BJ6" s="36" t="s">
        <v>69</v>
      </c>
      <c r="BK6" s="36" t="e">
        <f>'Production cost'!AW61</f>
        <v>#DIV/0!</v>
      </c>
      <c r="BL6" s="171"/>
      <c r="BM6" s="171"/>
      <c r="BN6" s="171"/>
      <c r="BO6" s="33">
        <v>1</v>
      </c>
      <c r="BP6" s="36" t="s">
        <v>69</v>
      </c>
      <c r="BQ6" s="36" t="e">
        <f>'Production cost'!BA61</f>
        <v>#DIV/0!</v>
      </c>
      <c r="BR6" s="171"/>
      <c r="BS6" s="171"/>
      <c r="BT6" s="171"/>
      <c r="BU6" s="33">
        <v>1</v>
      </c>
      <c r="BV6" s="36" t="s">
        <v>69</v>
      </c>
      <c r="BW6" s="36" t="e">
        <f>'Production cost'!BE61</f>
        <v>#DIV/0!</v>
      </c>
      <c r="BX6" s="171"/>
      <c r="BY6" s="171"/>
      <c r="BZ6" s="171"/>
      <c r="CA6" s="33">
        <v>1</v>
      </c>
      <c r="CB6" s="36" t="s">
        <v>69</v>
      </c>
      <c r="CC6" s="36" t="e">
        <f>'Production cost'!BI61</f>
        <v>#DIV/0!</v>
      </c>
      <c r="CD6" s="171"/>
      <c r="CE6" s="171"/>
      <c r="CF6" s="171"/>
      <c r="CG6" s="33">
        <v>1</v>
      </c>
      <c r="CH6" s="36" t="s">
        <v>69</v>
      </c>
      <c r="CI6" s="36" t="e">
        <f>'Production cost'!BM61</f>
        <v>#DIV/0!</v>
      </c>
      <c r="CJ6" s="171"/>
      <c r="CK6" s="171"/>
      <c r="CL6" s="171"/>
      <c r="CM6" s="33">
        <v>1</v>
      </c>
      <c r="CN6" s="36" t="s">
        <v>69</v>
      </c>
      <c r="CO6" s="36" t="e">
        <f>'Production cost'!BQ61</f>
        <v>#DIV/0!</v>
      </c>
      <c r="CP6" s="171"/>
      <c r="CQ6" s="171"/>
      <c r="CR6" s="171"/>
      <c r="CS6" s="53"/>
      <c r="CT6" s="53"/>
      <c r="CU6" s="53"/>
      <c r="CV6" s="53"/>
    </row>
    <row r="7" spans="1:100" ht="15" customHeight="1" x14ac:dyDescent="0.25">
      <c r="A7" s="33">
        <v>2</v>
      </c>
      <c r="B7" s="37" t="s">
        <v>97</v>
      </c>
      <c r="C7" s="52"/>
      <c r="D7" s="172"/>
      <c r="E7" s="172"/>
      <c r="F7" s="172"/>
      <c r="G7" s="33">
        <v>2</v>
      </c>
      <c r="H7" s="37" t="s">
        <v>97</v>
      </c>
      <c r="I7" s="78"/>
      <c r="J7" s="172"/>
      <c r="K7" s="172"/>
      <c r="L7" s="172"/>
      <c r="M7" s="33">
        <v>2</v>
      </c>
      <c r="N7" s="37" t="s">
        <v>97</v>
      </c>
      <c r="O7" s="51"/>
      <c r="P7" s="172"/>
      <c r="Q7" s="172"/>
      <c r="R7" s="172"/>
      <c r="S7" s="33">
        <v>2</v>
      </c>
      <c r="T7" s="37" t="s">
        <v>97</v>
      </c>
      <c r="U7" s="51"/>
      <c r="V7" s="172"/>
      <c r="W7" s="172"/>
      <c r="X7" s="172"/>
      <c r="Y7" s="33">
        <v>2</v>
      </c>
      <c r="Z7" s="37" t="s">
        <v>97</v>
      </c>
      <c r="AA7" s="51"/>
      <c r="AB7" s="172"/>
      <c r="AC7" s="172"/>
      <c r="AD7" s="172"/>
      <c r="AE7" s="33">
        <v>2</v>
      </c>
      <c r="AF7" s="37" t="s">
        <v>97</v>
      </c>
      <c r="AG7" s="51"/>
      <c r="AH7" s="172"/>
      <c r="AI7" s="172"/>
      <c r="AJ7" s="172"/>
      <c r="AK7" s="33">
        <v>2</v>
      </c>
      <c r="AL7" s="37" t="s">
        <v>97</v>
      </c>
      <c r="AM7" s="51"/>
      <c r="AN7" s="172"/>
      <c r="AO7" s="172"/>
      <c r="AP7" s="172"/>
      <c r="AQ7" s="33">
        <v>2</v>
      </c>
      <c r="AR7" s="37" t="s">
        <v>97</v>
      </c>
      <c r="AS7" s="51"/>
      <c r="AT7" s="172"/>
      <c r="AU7" s="172"/>
      <c r="AV7" s="172"/>
      <c r="AW7" s="33">
        <v>2</v>
      </c>
      <c r="AX7" s="37" t="s">
        <v>97</v>
      </c>
      <c r="AY7" s="51"/>
      <c r="AZ7" s="172"/>
      <c r="BA7" s="172"/>
      <c r="BB7" s="172"/>
      <c r="BC7" s="33">
        <v>2</v>
      </c>
      <c r="BD7" s="37" t="s">
        <v>97</v>
      </c>
      <c r="BE7" s="51"/>
      <c r="BF7" s="172"/>
      <c r="BG7" s="172"/>
      <c r="BH7" s="172"/>
      <c r="BI7" s="33">
        <v>2</v>
      </c>
      <c r="BJ7" s="37" t="s">
        <v>97</v>
      </c>
      <c r="BK7" s="51"/>
      <c r="BL7" s="172"/>
      <c r="BM7" s="172"/>
      <c r="BN7" s="172"/>
      <c r="BO7" s="33">
        <v>2</v>
      </c>
      <c r="BP7" s="37" t="s">
        <v>97</v>
      </c>
      <c r="BQ7" s="51"/>
      <c r="BR7" s="172"/>
      <c r="BS7" s="172"/>
      <c r="BT7" s="172"/>
      <c r="BU7" s="33">
        <v>2</v>
      </c>
      <c r="BV7" s="37" t="s">
        <v>97</v>
      </c>
      <c r="BW7" s="51"/>
      <c r="BX7" s="172"/>
      <c r="BY7" s="172"/>
      <c r="BZ7" s="172"/>
      <c r="CA7" s="33">
        <v>2</v>
      </c>
      <c r="CB7" s="37" t="s">
        <v>97</v>
      </c>
      <c r="CC7" s="51"/>
      <c r="CD7" s="172"/>
      <c r="CE7" s="172"/>
      <c r="CF7" s="172"/>
      <c r="CG7" s="33">
        <v>2</v>
      </c>
      <c r="CH7" s="37" t="s">
        <v>97</v>
      </c>
      <c r="CI7" s="51"/>
      <c r="CJ7" s="172"/>
      <c r="CK7" s="172"/>
      <c r="CL7" s="172"/>
      <c r="CM7" s="33">
        <v>2</v>
      </c>
      <c r="CN7" s="37" t="s">
        <v>97</v>
      </c>
      <c r="CO7" s="51"/>
      <c r="CP7" s="172"/>
      <c r="CQ7" s="172"/>
      <c r="CR7" s="172"/>
      <c r="CS7" s="53"/>
      <c r="CT7" s="53"/>
      <c r="CU7" s="53"/>
      <c r="CV7" s="53"/>
    </row>
    <row r="8" spans="1:100" ht="15" customHeight="1" x14ac:dyDescent="0.25">
      <c r="A8" s="33">
        <v>3</v>
      </c>
      <c r="B8" s="37" t="s">
        <v>70</v>
      </c>
      <c r="C8" s="52" t="e">
        <f>'Production cost'!I65</f>
        <v>#DIV/0!</v>
      </c>
      <c r="D8" s="173"/>
      <c r="E8" s="173"/>
      <c r="F8" s="173"/>
      <c r="G8" s="33">
        <v>3</v>
      </c>
      <c r="H8" s="37" t="s">
        <v>70</v>
      </c>
      <c r="I8" s="78" t="e">
        <f>'Production cost'!M65</f>
        <v>#DIV/0!</v>
      </c>
      <c r="J8" s="173"/>
      <c r="K8" s="173"/>
      <c r="L8" s="173"/>
      <c r="M8" s="33">
        <v>3</v>
      </c>
      <c r="N8" s="37" t="s">
        <v>70</v>
      </c>
      <c r="O8" s="51" t="e">
        <f>'Production cost'!Q65</f>
        <v>#DIV/0!</v>
      </c>
      <c r="P8" s="173"/>
      <c r="Q8" s="173"/>
      <c r="R8" s="173"/>
      <c r="S8" s="33">
        <v>3</v>
      </c>
      <c r="T8" s="37" t="s">
        <v>70</v>
      </c>
      <c r="U8" s="51" t="e">
        <f>'Production cost'!U65</f>
        <v>#DIV/0!</v>
      </c>
      <c r="V8" s="173"/>
      <c r="W8" s="173"/>
      <c r="X8" s="173"/>
      <c r="Y8" s="33">
        <v>3</v>
      </c>
      <c r="Z8" s="37" t="s">
        <v>70</v>
      </c>
      <c r="AA8" s="51" t="e">
        <f>'Production cost'!Y65</f>
        <v>#DIV/0!</v>
      </c>
      <c r="AB8" s="173"/>
      <c r="AC8" s="173"/>
      <c r="AD8" s="173"/>
      <c r="AE8" s="33">
        <v>3</v>
      </c>
      <c r="AF8" s="37" t="s">
        <v>70</v>
      </c>
      <c r="AG8" s="51" t="e">
        <f>'Production cost'!AC65</f>
        <v>#DIV/0!</v>
      </c>
      <c r="AH8" s="173"/>
      <c r="AI8" s="173"/>
      <c r="AJ8" s="173"/>
      <c r="AK8" s="33">
        <v>3</v>
      </c>
      <c r="AL8" s="37" t="s">
        <v>70</v>
      </c>
      <c r="AM8" s="51" t="e">
        <f>'Production cost'!AG65</f>
        <v>#DIV/0!</v>
      </c>
      <c r="AN8" s="173"/>
      <c r="AO8" s="173"/>
      <c r="AP8" s="173"/>
      <c r="AQ8" s="33">
        <v>3</v>
      </c>
      <c r="AR8" s="37" t="s">
        <v>70</v>
      </c>
      <c r="AS8" s="51" t="e">
        <f>'Production cost'!AK65</f>
        <v>#DIV/0!</v>
      </c>
      <c r="AT8" s="173"/>
      <c r="AU8" s="173"/>
      <c r="AV8" s="173"/>
      <c r="AW8" s="33">
        <v>3</v>
      </c>
      <c r="AX8" s="37" t="s">
        <v>70</v>
      </c>
      <c r="AY8" s="51" t="e">
        <f>'Production cost'!AO65</f>
        <v>#DIV/0!</v>
      </c>
      <c r="AZ8" s="173"/>
      <c r="BA8" s="173"/>
      <c r="BB8" s="173"/>
      <c r="BC8" s="33">
        <v>3</v>
      </c>
      <c r="BD8" s="37" t="s">
        <v>70</v>
      </c>
      <c r="BE8" s="51" t="e">
        <f>'Production cost'!AS65</f>
        <v>#DIV/0!</v>
      </c>
      <c r="BF8" s="173"/>
      <c r="BG8" s="173"/>
      <c r="BH8" s="173"/>
      <c r="BI8" s="33">
        <v>3</v>
      </c>
      <c r="BJ8" s="37" t="s">
        <v>70</v>
      </c>
      <c r="BK8" s="51" t="e">
        <f>'Production cost'!AW65</f>
        <v>#DIV/0!</v>
      </c>
      <c r="BL8" s="173"/>
      <c r="BM8" s="173"/>
      <c r="BN8" s="173"/>
      <c r="BO8" s="33">
        <v>3</v>
      </c>
      <c r="BP8" s="37" t="s">
        <v>70</v>
      </c>
      <c r="BQ8" s="51" t="e">
        <f>'Production cost'!BA65</f>
        <v>#DIV/0!</v>
      </c>
      <c r="BR8" s="173"/>
      <c r="BS8" s="173"/>
      <c r="BT8" s="173"/>
      <c r="BU8" s="33">
        <v>3</v>
      </c>
      <c r="BV8" s="37" t="s">
        <v>70</v>
      </c>
      <c r="BW8" s="51" t="e">
        <f>'Production cost'!BE65</f>
        <v>#DIV/0!</v>
      </c>
      <c r="BX8" s="173"/>
      <c r="BY8" s="173"/>
      <c r="BZ8" s="173"/>
      <c r="CA8" s="33">
        <v>3</v>
      </c>
      <c r="CB8" s="37" t="s">
        <v>70</v>
      </c>
      <c r="CC8" s="51" t="e">
        <f>'Production cost'!BI65</f>
        <v>#DIV/0!</v>
      </c>
      <c r="CD8" s="173"/>
      <c r="CE8" s="173"/>
      <c r="CF8" s="173"/>
      <c r="CG8" s="33">
        <v>3</v>
      </c>
      <c r="CH8" s="37" t="s">
        <v>70</v>
      </c>
      <c r="CI8" s="51" t="e">
        <f>'Production cost'!BM65</f>
        <v>#DIV/0!</v>
      </c>
      <c r="CJ8" s="173"/>
      <c r="CK8" s="173"/>
      <c r="CL8" s="173"/>
      <c r="CM8" s="33">
        <v>3</v>
      </c>
      <c r="CN8" s="37" t="s">
        <v>70</v>
      </c>
      <c r="CO8" s="51" t="e">
        <f>'Production cost'!BQ65</f>
        <v>#DIV/0!</v>
      </c>
      <c r="CP8" s="173"/>
      <c r="CQ8" s="173"/>
      <c r="CR8" s="173"/>
      <c r="CS8" s="53"/>
      <c r="CT8" s="53"/>
      <c r="CU8" s="53"/>
      <c r="CV8" s="53"/>
    </row>
    <row r="9" spans="1:100" ht="15" customHeight="1" x14ac:dyDescent="0.25">
      <c r="A9" s="33">
        <v>4</v>
      </c>
      <c r="B9" s="184" t="s">
        <v>110</v>
      </c>
      <c r="C9" s="185"/>
      <c r="D9" s="58" t="e">
        <f>SUM(C6:C8)</f>
        <v>#DIV/0!</v>
      </c>
      <c r="E9" s="59" t="e">
        <f>D9-C6-C7</f>
        <v>#DIV/0!</v>
      </c>
      <c r="F9" s="60" t="e">
        <f>E9/C6</f>
        <v>#DIV/0!</v>
      </c>
      <c r="G9" s="33">
        <v>4</v>
      </c>
      <c r="H9" s="184" t="s">
        <v>110</v>
      </c>
      <c r="I9" s="185"/>
      <c r="J9" s="58" t="e">
        <f>SUM(I6:I8)</f>
        <v>#DIV/0!</v>
      </c>
      <c r="K9" s="59" t="e">
        <f>J9-I6-I7</f>
        <v>#DIV/0!</v>
      </c>
      <c r="L9" s="60" t="e">
        <f>K9/I6</f>
        <v>#DIV/0!</v>
      </c>
      <c r="M9" s="33">
        <v>4</v>
      </c>
      <c r="N9" s="184" t="s">
        <v>110</v>
      </c>
      <c r="O9" s="185"/>
      <c r="P9" s="58" t="e">
        <f>SUM(O6:O8)</f>
        <v>#DIV/0!</v>
      </c>
      <c r="Q9" s="59" t="e">
        <f>P9-O6-O7</f>
        <v>#DIV/0!</v>
      </c>
      <c r="R9" s="60" t="e">
        <f>Q9/O6</f>
        <v>#DIV/0!</v>
      </c>
      <c r="S9" s="33">
        <v>4</v>
      </c>
      <c r="T9" s="184" t="s">
        <v>110</v>
      </c>
      <c r="U9" s="185"/>
      <c r="V9" s="58" t="e">
        <f>SUM(U6:U8)</f>
        <v>#DIV/0!</v>
      </c>
      <c r="W9" s="59" t="e">
        <f>V9-U6-U7</f>
        <v>#DIV/0!</v>
      </c>
      <c r="X9" s="60" t="e">
        <f>W9/U6</f>
        <v>#DIV/0!</v>
      </c>
      <c r="Y9" s="33">
        <v>4</v>
      </c>
      <c r="Z9" s="184" t="s">
        <v>110</v>
      </c>
      <c r="AA9" s="185"/>
      <c r="AB9" s="58" t="e">
        <f>SUM(AA6:AA8)</f>
        <v>#DIV/0!</v>
      </c>
      <c r="AC9" s="59" t="e">
        <f>AB9-AA6-AA7</f>
        <v>#DIV/0!</v>
      </c>
      <c r="AD9" s="60" t="e">
        <f>AC9/AA6</f>
        <v>#DIV/0!</v>
      </c>
      <c r="AE9" s="33">
        <v>4</v>
      </c>
      <c r="AF9" s="184" t="s">
        <v>110</v>
      </c>
      <c r="AG9" s="185"/>
      <c r="AH9" s="58" t="e">
        <f>SUM(AG6:AG8)</f>
        <v>#DIV/0!</v>
      </c>
      <c r="AI9" s="59" t="e">
        <f>AH9-AG6-AG7</f>
        <v>#DIV/0!</v>
      </c>
      <c r="AJ9" s="60" t="e">
        <f>AI9/AG6</f>
        <v>#DIV/0!</v>
      </c>
      <c r="AK9" s="33">
        <v>4</v>
      </c>
      <c r="AL9" s="184" t="s">
        <v>110</v>
      </c>
      <c r="AM9" s="185"/>
      <c r="AN9" s="58" t="e">
        <f>SUM(AM6:AM8)</f>
        <v>#DIV/0!</v>
      </c>
      <c r="AO9" s="59" t="e">
        <f>AN9-AM6-AM7</f>
        <v>#DIV/0!</v>
      </c>
      <c r="AP9" s="60" t="e">
        <f>AO9/AM6</f>
        <v>#DIV/0!</v>
      </c>
      <c r="AQ9" s="33">
        <v>4</v>
      </c>
      <c r="AR9" s="184" t="s">
        <v>110</v>
      </c>
      <c r="AS9" s="185"/>
      <c r="AT9" s="58" t="e">
        <f>SUM(AS6:AS8)</f>
        <v>#DIV/0!</v>
      </c>
      <c r="AU9" s="59" t="e">
        <f>AT9-AS6-AS7</f>
        <v>#DIV/0!</v>
      </c>
      <c r="AV9" s="60" t="e">
        <f>AU9/AS6</f>
        <v>#DIV/0!</v>
      </c>
      <c r="AW9" s="33">
        <v>4</v>
      </c>
      <c r="AX9" s="184" t="s">
        <v>110</v>
      </c>
      <c r="AY9" s="185"/>
      <c r="AZ9" s="58" t="e">
        <f>SUM(AY6:AY8)</f>
        <v>#DIV/0!</v>
      </c>
      <c r="BA9" s="59" t="e">
        <f>AZ9-AY6-AY7</f>
        <v>#DIV/0!</v>
      </c>
      <c r="BB9" s="60" t="e">
        <f>BA9/AY6</f>
        <v>#DIV/0!</v>
      </c>
      <c r="BC9" s="33">
        <v>4</v>
      </c>
      <c r="BD9" s="184" t="s">
        <v>110</v>
      </c>
      <c r="BE9" s="185"/>
      <c r="BF9" s="58" t="e">
        <f>SUM(BE6:BE8)</f>
        <v>#DIV/0!</v>
      </c>
      <c r="BG9" s="59" t="e">
        <f>BF9-BE6-BE7</f>
        <v>#DIV/0!</v>
      </c>
      <c r="BH9" s="60" t="e">
        <f>BG9/BE6</f>
        <v>#DIV/0!</v>
      </c>
      <c r="BI9" s="33">
        <v>4</v>
      </c>
      <c r="BJ9" s="184" t="s">
        <v>110</v>
      </c>
      <c r="BK9" s="185"/>
      <c r="BL9" s="58" t="e">
        <f>SUM(BK6:BK8)</f>
        <v>#DIV/0!</v>
      </c>
      <c r="BM9" s="59" t="e">
        <f>BL9-BK6-BK7</f>
        <v>#DIV/0!</v>
      </c>
      <c r="BN9" s="60" t="e">
        <f>BM9/BK6</f>
        <v>#DIV/0!</v>
      </c>
      <c r="BO9" s="33">
        <v>4</v>
      </c>
      <c r="BP9" s="184" t="s">
        <v>110</v>
      </c>
      <c r="BQ9" s="185"/>
      <c r="BR9" s="58" t="e">
        <f>SUM(BQ6:BQ8)</f>
        <v>#DIV/0!</v>
      </c>
      <c r="BS9" s="59" t="e">
        <f>BR9-BQ6-BQ7</f>
        <v>#DIV/0!</v>
      </c>
      <c r="BT9" s="60" t="e">
        <f>BS9/BQ6</f>
        <v>#DIV/0!</v>
      </c>
      <c r="BU9" s="33">
        <v>4</v>
      </c>
      <c r="BV9" s="184" t="s">
        <v>110</v>
      </c>
      <c r="BW9" s="185"/>
      <c r="BX9" s="58" t="e">
        <f>SUM(BW6:BW8)</f>
        <v>#DIV/0!</v>
      </c>
      <c r="BY9" s="59" t="e">
        <f>BX9-BW6-BW7</f>
        <v>#DIV/0!</v>
      </c>
      <c r="BZ9" s="60" t="e">
        <f>BY9/BW6</f>
        <v>#DIV/0!</v>
      </c>
      <c r="CA9" s="33">
        <v>4</v>
      </c>
      <c r="CB9" s="184" t="s">
        <v>110</v>
      </c>
      <c r="CC9" s="185"/>
      <c r="CD9" s="58" t="e">
        <f>SUM(CC6:CC8)</f>
        <v>#DIV/0!</v>
      </c>
      <c r="CE9" s="59" t="e">
        <f>CD9-CC6-CC7</f>
        <v>#DIV/0!</v>
      </c>
      <c r="CF9" s="60" t="e">
        <f>CE9/CC6</f>
        <v>#DIV/0!</v>
      </c>
      <c r="CG9" s="33">
        <v>4</v>
      </c>
      <c r="CH9" s="184" t="s">
        <v>110</v>
      </c>
      <c r="CI9" s="185"/>
      <c r="CJ9" s="58" t="e">
        <f>SUM(CI6:CI8)</f>
        <v>#DIV/0!</v>
      </c>
      <c r="CK9" s="59" t="e">
        <f>CJ9-CI6-CI7</f>
        <v>#DIV/0!</v>
      </c>
      <c r="CL9" s="60" t="e">
        <f>CK9/CI6</f>
        <v>#DIV/0!</v>
      </c>
      <c r="CM9" s="33">
        <v>4</v>
      </c>
      <c r="CN9" s="184" t="s">
        <v>110</v>
      </c>
      <c r="CO9" s="185"/>
      <c r="CP9" s="58" t="e">
        <f>SUM(CO6:CO8)</f>
        <v>#DIV/0!</v>
      </c>
      <c r="CQ9" s="59" t="e">
        <f>CP9-CO6-CO7</f>
        <v>#DIV/0!</v>
      </c>
      <c r="CR9" s="60" t="e">
        <f>CQ9/CO6</f>
        <v>#DIV/0!</v>
      </c>
      <c r="CS9" s="53"/>
      <c r="CT9" s="53"/>
      <c r="CU9" s="53"/>
      <c r="CV9" s="53"/>
    </row>
    <row r="10" spans="1:100" ht="39" customHeight="1" x14ac:dyDescent="0.25">
      <c r="A10" s="33">
        <v>5</v>
      </c>
      <c r="B10" s="37" t="s">
        <v>71</v>
      </c>
      <c r="C10" s="38"/>
      <c r="D10" s="171"/>
      <c r="E10" s="171"/>
      <c r="F10" s="171"/>
      <c r="G10" s="33">
        <v>5</v>
      </c>
      <c r="H10" s="37" t="s">
        <v>71</v>
      </c>
      <c r="I10" s="38"/>
      <c r="J10" s="171"/>
      <c r="K10" s="171"/>
      <c r="L10" s="171"/>
      <c r="M10" s="33">
        <v>5</v>
      </c>
      <c r="N10" s="37" t="s">
        <v>71</v>
      </c>
      <c r="O10" s="38"/>
      <c r="P10" s="171"/>
      <c r="Q10" s="171"/>
      <c r="R10" s="171"/>
      <c r="S10" s="33">
        <v>5</v>
      </c>
      <c r="T10" s="37" t="s">
        <v>71</v>
      </c>
      <c r="U10" s="38"/>
      <c r="V10" s="171"/>
      <c r="W10" s="171"/>
      <c r="X10" s="171"/>
      <c r="Y10" s="33">
        <v>5</v>
      </c>
      <c r="Z10" s="37" t="s">
        <v>71</v>
      </c>
      <c r="AA10" s="38"/>
      <c r="AB10" s="171"/>
      <c r="AC10" s="171"/>
      <c r="AD10" s="171"/>
      <c r="AE10" s="33">
        <v>5</v>
      </c>
      <c r="AF10" s="37" t="s">
        <v>71</v>
      </c>
      <c r="AG10" s="38"/>
      <c r="AH10" s="171"/>
      <c r="AI10" s="171"/>
      <c r="AJ10" s="171"/>
      <c r="AK10" s="33">
        <v>5</v>
      </c>
      <c r="AL10" s="37" t="s">
        <v>71</v>
      </c>
      <c r="AM10" s="38"/>
      <c r="AN10" s="171"/>
      <c r="AO10" s="171"/>
      <c r="AP10" s="171"/>
      <c r="AQ10" s="33">
        <v>5</v>
      </c>
      <c r="AR10" s="37" t="s">
        <v>71</v>
      </c>
      <c r="AS10" s="38"/>
      <c r="AT10" s="171"/>
      <c r="AU10" s="171"/>
      <c r="AV10" s="171"/>
      <c r="AW10" s="33">
        <v>5</v>
      </c>
      <c r="AX10" s="37" t="s">
        <v>71</v>
      </c>
      <c r="AY10" s="38"/>
      <c r="AZ10" s="171"/>
      <c r="BA10" s="171"/>
      <c r="BB10" s="171"/>
      <c r="BC10" s="33">
        <v>5</v>
      </c>
      <c r="BD10" s="37" t="s">
        <v>71</v>
      </c>
      <c r="BE10" s="38"/>
      <c r="BF10" s="171"/>
      <c r="BG10" s="171"/>
      <c r="BH10" s="171"/>
      <c r="BI10" s="33">
        <v>5</v>
      </c>
      <c r="BJ10" s="37" t="s">
        <v>71</v>
      </c>
      <c r="BK10" s="38"/>
      <c r="BL10" s="171"/>
      <c r="BM10" s="171"/>
      <c r="BN10" s="171"/>
      <c r="BO10" s="33">
        <v>5</v>
      </c>
      <c r="BP10" s="37" t="s">
        <v>71</v>
      </c>
      <c r="BQ10" s="38"/>
      <c r="BR10" s="171"/>
      <c r="BS10" s="171"/>
      <c r="BT10" s="171"/>
      <c r="BU10" s="33">
        <v>5</v>
      </c>
      <c r="BV10" s="37" t="s">
        <v>71</v>
      </c>
      <c r="BW10" s="38"/>
      <c r="BX10" s="171"/>
      <c r="BY10" s="171"/>
      <c r="BZ10" s="171"/>
      <c r="CA10" s="33">
        <v>5</v>
      </c>
      <c r="CB10" s="37" t="s">
        <v>71</v>
      </c>
      <c r="CC10" s="38"/>
      <c r="CD10" s="171"/>
      <c r="CE10" s="171"/>
      <c r="CF10" s="171"/>
      <c r="CG10" s="33">
        <v>5</v>
      </c>
      <c r="CH10" s="37" t="s">
        <v>71</v>
      </c>
      <c r="CI10" s="38"/>
      <c r="CJ10" s="171"/>
      <c r="CK10" s="171"/>
      <c r="CL10" s="171"/>
      <c r="CM10" s="33">
        <v>5</v>
      </c>
      <c r="CN10" s="37" t="s">
        <v>71</v>
      </c>
      <c r="CO10" s="38"/>
      <c r="CP10" s="171"/>
      <c r="CQ10" s="171"/>
      <c r="CR10" s="171"/>
      <c r="CS10" s="53"/>
      <c r="CT10" s="53"/>
      <c r="CU10" s="53"/>
      <c r="CV10" s="53"/>
    </row>
    <row r="11" spans="1:100" ht="15" customHeight="1" x14ac:dyDescent="0.25">
      <c r="A11" s="33">
        <v>6</v>
      </c>
      <c r="B11" s="39" t="s">
        <v>72</v>
      </c>
      <c r="C11" s="38"/>
      <c r="D11" s="173"/>
      <c r="E11" s="173"/>
      <c r="F11" s="173"/>
      <c r="G11" s="33">
        <v>6</v>
      </c>
      <c r="H11" s="39" t="s">
        <v>72</v>
      </c>
      <c r="I11" s="38"/>
      <c r="J11" s="173"/>
      <c r="K11" s="173"/>
      <c r="L11" s="173"/>
      <c r="M11" s="33">
        <v>6</v>
      </c>
      <c r="N11" s="39" t="s">
        <v>72</v>
      </c>
      <c r="O11" s="38"/>
      <c r="P11" s="173"/>
      <c r="Q11" s="173"/>
      <c r="R11" s="173"/>
      <c r="S11" s="33">
        <v>6</v>
      </c>
      <c r="T11" s="39" t="s">
        <v>72</v>
      </c>
      <c r="U11" s="38"/>
      <c r="V11" s="173"/>
      <c r="W11" s="173"/>
      <c r="X11" s="173"/>
      <c r="Y11" s="33">
        <v>6</v>
      </c>
      <c r="Z11" s="39" t="s">
        <v>72</v>
      </c>
      <c r="AA11" s="38"/>
      <c r="AB11" s="173"/>
      <c r="AC11" s="173"/>
      <c r="AD11" s="173"/>
      <c r="AE11" s="33">
        <v>6</v>
      </c>
      <c r="AF11" s="39" t="s">
        <v>72</v>
      </c>
      <c r="AG11" s="38"/>
      <c r="AH11" s="173"/>
      <c r="AI11" s="173"/>
      <c r="AJ11" s="173"/>
      <c r="AK11" s="33">
        <v>6</v>
      </c>
      <c r="AL11" s="39" t="s">
        <v>72</v>
      </c>
      <c r="AM11" s="38"/>
      <c r="AN11" s="173"/>
      <c r="AO11" s="173"/>
      <c r="AP11" s="173"/>
      <c r="AQ11" s="33">
        <v>6</v>
      </c>
      <c r="AR11" s="39" t="s">
        <v>72</v>
      </c>
      <c r="AS11" s="38"/>
      <c r="AT11" s="173"/>
      <c r="AU11" s="173"/>
      <c r="AV11" s="173"/>
      <c r="AW11" s="33">
        <v>6</v>
      </c>
      <c r="AX11" s="39" t="s">
        <v>72</v>
      </c>
      <c r="AY11" s="38"/>
      <c r="AZ11" s="173"/>
      <c r="BA11" s="173"/>
      <c r="BB11" s="173"/>
      <c r="BC11" s="33">
        <v>6</v>
      </c>
      <c r="BD11" s="39" t="s">
        <v>72</v>
      </c>
      <c r="BE11" s="38"/>
      <c r="BF11" s="173"/>
      <c r="BG11" s="173"/>
      <c r="BH11" s="173"/>
      <c r="BI11" s="33">
        <v>6</v>
      </c>
      <c r="BJ11" s="39" t="s">
        <v>72</v>
      </c>
      <c r="BK11" s="38"/>
      <c r="BL11" s="173"/>
      <c r="BM11" s="173"/>
      <c r="BN11" s="173"/>
      <c r="BO11" s="33">
        <v>6</v>
      </c>
      <c r="BP11" s="39" t="s">
        <v>72</v>
      </c>
      <c r="BQ11" s="38"/>
      <c r="BR11" s="173"/>
      <c r="BS11" s="173"/>
      <c r="BT11" s="173"/>
      <c r="BU11" s="33">
        <v>6</v>
      </c>
      <c r="BV11" s="39" t="s">
        <v>72</v>
      </c>
      <c r="BW11" s="38"/>
      <c r="BX11" s="173"/>
      <c r="BY11" s="173"/>
      <c r="BZ11" s="173"/>
      <c r="CA11" s="33">
        <v>6</v>
      </c>
      <c r="CB11" s="39" t="s">
        <v>72</v>
      </c>
      <c r="CC11" s="38"/>
      <c r="CD11" s="173"/>
      <c r="CE11" s="173"/>
      <c r="CF11" s="173"/>
      <c r="CG11" s="33">
        <v>6</v>
      </c>
      <c r="CH11" s="39" t="s">
        <v>72</v>
      </c>
      <c r="CI11" s="38"/>
      <c r="CJ11" s="173"/>
      <c r="CK11" s="173"/>
      <c r="CL11" s="173"/>
      <c r="CM11" s="33">
        <v>6</v>
      </c>
      <c r="CN11" s="39" t="s">
        <v>72</v>
      </c>
      <c r="CO11" s="38"/>
      <c r="CP11" s="173"/>
      <c r="CQ11" s="173"/>
      <c r="CR11" s="173"/>
      <c r="CS11" s="53"/>
      <c r="CT11" s="53"/>
      <c r="CU11" s="53"/>
      <c r="CV11" s="53"/>
    </row>
    <row r="12" spans="1:100" s="84" customFormat="1" ht="16.5" customHeight="1" x14ac:dyDescent="0.25">
      <c r="A12" s="79">
        <v>7</v>
      </c>
      <c r="B12" s="184" t="s">
        <v>111</v>
      </c>
      <c r="C12" s="185"/>
      <c r="D12" s="80" t="e">
        <f>SUM(D9,C10,C11)</f>
        <v>#DIV/0!</v>
      </c>
      <c r="E12" s="81" t="e">
        <f>D12-D9</f>
        <v>#DIV/0!</v>
      </c>
      <c r="F12" s="82" t="e">
        <f>E12/D9</f>
        <v>#DIV/0!</v>
      </c>
      <c r="G12" s="79">
        <v>7</v>
      </c>
      <c r="H12" s="184" t="s">
        <v>111</v>
      </c>
      <c r="I12" s="185"/>
      <c r="J12" s="80" t="e">
        <f>SUM(J9,I10,I11)</f>
        <v>#DIV/0!</v>
      </c>
      <c r="K12" s="81" t="e">
        <f>J12-J9</f>
        <v>#DIV/0!</v>
      </c>
      <c r="L12" s="82" t="e">
        <f>K12/J9</f>
        <v>#DIV/0!</v>
      </c>
      <c r="M12" s="79">
        <v>7</v>
      </c>
      <c r="N12" s="184" t="s">
        <v>111</v>
      </c>
      <c r="O12" s="185"/>
      <c r="P12" s="80" t="e">
        <f>SUM(P9,O10,O11)</f>
        <v>#DIV/0!</v>
      </c>
      <c r="Q12" s="81" t="e">
        <f>P12-P9</f>
        <v>#DIV/0!</v>
      </c>
      <c r="R12" s="82" t="e">
        <f>Q12/P9</f>
        <v>#DIV/0!</v>
      </c>
      <c r="S12" s="79">
        <v>7</v>
      </c>
      <c r="T12" s="184" t="s">
        <v>111</v>
      </c>
      <c r="U12" s="185"/>
      <c r="V12" s="80" t="e">
        <f>SUM(V9,U10,U11)</f>
        <v>#DIV/0!</v>
      </c>
      <c r="W12" s="81" t="e">
        <f>V12-V9</f>
        <v>#DIV/0!</v>
      </c>
      <c r="X12" s="82" t="e">
        <f>W12/V9</f>
        <v>#DIV/0!</v>
      </c>
      <c r="Y12" s="79">
        <v>7</v>
      </c>
      <c r="Z12" s="184" t="s">
        <v>111</v>
      </c>
      <c r="AA12" s="185"/>
      <c r="AB12" s="80" t="e">
        <f>SUM(AB9,AA10,AA11)</f>
        <v>#DIV/0!</v>
      </c>
      <c r="AC12" s="81" t="e">
        <f>AB12-AB9</f>
        <v>#DIV/0!</v>
      </c>
      <c r="AD12" s="82" t="e">
        <f>AC12/AB9</f>
        <v>#DIV/0!</v>
      </c>
      <c r="AE12" s="79">
        <v>7</v>
      </c>
      <c r="AF12" s="184" t="s">
        <v>111</v>
      </c>
      <c r="AG12" s="185"/>
      <c r="AH12" s="80" t="e">
        <f>SUM(AH9,AG10,AG11)</f>
        <v>#DIV/0!</v>
      </c>
      <c r="AI12" s="81" t="e">
        <f>AH12-AH9</f>
        <v>#DIV/0!</v>
      </c>
      <c r="AJ12" s="82" t="e">
        <f>AI12/AH9</f>
        <v>#DIV/0!</v>
      </c>
      <c r="AK12" s="79">
        <v>7</v>
      </c>
      <c r="AL12" s="184" t="s">
        <v>111</v>
      </c>
      <c r="AM12" s="185"/>
      <c r="AN12" s="80" t="e">
        <f>SUM(AN9,AM10,AM11)</f>
        <v>#DIV/0!</v>
      </c>
      <c r="AO12" s="81" t="e">
        <f>AN12-AN9</f>
        <v>#DIV/0!</v>
      </c>
      <c r="AP12" s="82" t="e">
        <f>AO12/AN9</f>
        <v>#DIV/0!</v>
      </c>
      <c r="AQ12" s="79">
        <v>7</v>
      </c>
      <c r="AR12" s="184" t="s">
        <v>111</v>
      </c>
      <c r="AS12" s="185"/>
      <c r="AT12" s="80" t="e">
        <f>SUM(AT9,AS10,AS11)</f>
        <v>#DIV/0!</v>
      </c>
      <c r="AU12" s="81" t="e">
        <f>AT12-AT9</f>
        <v>#DIV/0!</v>
      </c>
      <c r="AV12" s="82" t="e">
        <f>AU12/AT9</f>
        <v>#DIV/0!</v>
      </c>
      <c r="AW12" s="79">
        <v>7</v>
      </c>
      <c r="AX12" s="184" t="s">
        <v>111</v>
      </c>
      <c r="AY12" s="185"/>
      <c r="AZ12" s="80" t="e">
        <f>SUM(AZ9,AY10,AY11)</f>
        <v>#DIV/0!</v>
      </c>
      <c r="BA12" s="81" t="e">
        <f>AZ12-AZ9</f>
        <v>#DIV/0!</v>
      </c>
      <c r="BB12" s="82" t="e">
        <f>BA12/AZ9</f>
        <v>#DIV/0!</v>
      </c>
      <c r="BC12" s="79">
        <v>7</v>
      </c>
      <c r="BD12" s="184" t="s">
        <v>111</v>
      </c>
      <c r="BE12" s="185"/>
      <c r="BF12" s="80" t="e">
        <f>SUM(BF9,BE10,BE11)</f>
        <v>#DIV/0!</v>
      </c>
      <c r="BG12" s="81" t="e">
        <f>BF12-BF9</f>
        <v>#DIV/0!</v>
      </c>
      <c r="BH12" s="82" t="e">
        <f>BG12/BF9</f>
        <v>#DIV/0!</v>
      </c>
      <c r="BI12" s="79">
        <v>7</v>
      </c>
      <c r="BJ12" s="184" t="s">
        <v>111</v>
      </c>
      <c r="BK12" s="185"/>
      <c r="BL12" s="80" t="e">
        <f>SUM(BL9,BK10,BK11)</f>
        <v>#DIV/0!</v>
      </c>
      <c r="BM12" s="81" t="e">
        <f>BL12-BL9</f>
        <v>#DIV/0!</v>
      </c>
      <c r="BN12" s="82" t="e">
        <f>BM12/BL9</f>
        <v>#DIV/0!</v>
      </c>
      <c r="BO12" s="79">
        <v>7</v>
      </c>
      <c r="BP12" s="184" t="s">
        <v>111</v>
      </c>
      <c r="BQ12" s="185"/>
      <c r="BR12" s="80" t="e">
        <f>SUM(BR9,BQ10,BQ11)</f>
        <v>#DIV/0!</v>
      </c>
      <c r="BS12" s="81" t="e">
        <f>BR12-BR9</f>
        <v>#DIV/0!</v>
      </c>
      <c r="BT12" s="82" t="e">
        <f>BS12/BR9</f>
        <v>#DIV/0!</v>
      </c>
      <c r="BU12" s="79">
        <v>7</v>
      </c>
      <c r="BV12" s="184" t="s">
        <v>111</v>
      </c>
      <c r="BW12" s="185"/>
      <c r="BX12" s="80" t="e">
        <f>SUM(BX9,BW10,BW11)</f>
        <v>#DIV/0!</v>
      </c>
      <c r="BY12" s="81" t="e">
        <f>BX12-BX9</f>
        <v>#DIV/0!</v>
      </c>
      <c r="BZ12" s="82" t="e">
        <f>BY12/BX9</f>
        <v>#DIV/0!</v>
      </c>
      <c r="CA12" s="79">
        <v>7</v>
      </c>
      <c r="CB12" s="184" t="s">
        <v>111</v>
      </c>
      <c r="CC12" s="185"/>
      <c r="CD12" s="80" t="e">
        <f>SUM(CD9,CC10,CC11)</f>
        <v>#DIV/0!</v>
      </c>
      <c r="CE12" s="81" t="e">
        <f>CD12-CD9</f>
        <v>#DIV/0!</v>
      </c>
      <c r="CF12" s="82" t="e">
        <f>CE12/CD9</f>
        <v>#DIV/0!</v>
      </c>
      <c r="CG12" s="79">
        <v>7</v>
      </c>
      <c r="CH12" s="184" t="s">
        <v>111</v>
      </c>
      <c r="CI12" s="185"/>
      <c r="CJ12" s="80" t="e">
        <f>SUM(CJ9,CI10,CI11)</f>
        <v>#DIV/0!</v>
      </c>
      <c r="CK12" s="81" t="e">
        <f>CJ12-CJ9</f>
        <v>#DIV/0!</v>
      </c>
      <c r="CL12" s="82" t="e">
        <f>CK12/CJ9</f>
        <v>#DIV/0!</v>
      </c>
      <c r="CM12" s="79">
        <v>7</v>
      </c>
      <c r="CN12" s="184" t="s">
        <v>111</v>
      </c>
      <c r="CO12" s="185"/>
      <c r="CP12" s="80" t="e">
        <f>SUM(CP9,CO10,CO11)</f>
        <v>#DIV/0!</v>
      </c>
      <c r="CQ12" s="81" t="e">
        <f>CP12-CP9</f>
        <v>#DIV/0!</v>
      </c>
      <c r="CR12" s="82" t="e">
        <f>CQ12/CP9</f>
        <v>#DIV/0!</v>
      </c>
      <c r="CS12" s="83"/>
      <c r="CT12" s="83"/>
      <c r="CU12" s="83"/>
      <c r="CV12" s="83"/>
    </row>
    <row r="13" spans="1:100" s="20" customFormat="1" ht="15" customHeight="1" x14ac:dyDescent="0.25">
      <c r="A13" s="33">
        <v>8</v>
      </c>
      <c r="B13" s="40" t="s">
        <v>73</v>
      </c>
      <c r="C13" s="36"/>
      <c r="D13" s="171"/>
      <c r="E13" s="171"/>
      <c r="F13" s="171"/>
      <c r="G13" s="33">
        <v>8</v>
      </c>
      <c r="H13" s="40" t="s">
        <v>73</v>
      </c>
      <c r="I13" s="36"/>
      <c r="J13" s="171"/>
      <c r="K13" s="171"/>
      <c r="L13" s="171"/>
      <c r="M13" s="33">
        <v>8</v>
      </c>
      <c r="N13" s="40" t="s">
        <v>73</v>
      </c>
      <c r="O13" s="36"/>
      <c r="P13" s="171"/>
      <c r="Q13" s="171"/>
      <c r="R13" s="171"/>
      <c r="S13" s="33">
        <v>8</v>
      </c>
      <c r="T13" s="40" t="s">
        <v>73</v>
      </c>
      <c r="U13" s="36"/>
      <c r="V13" s="171"/>
      <c r="W13" s="171"/>
      <c r="X13" s="171"/>
      <c r="Y13" s="33">
        <v>8</v>
      </c>
      <c r="Z13" s="40" t="s">
        <v>73</v>
      </c>
      <c r="AA13" s="36"/>
      <c r="AB13" s="171"/>
      <c r="AC13" s="171"/>
      <c r="AD13" s="171"/>
      <c r="AE13" s="33">
        <v>8</v>
      </c>
      <c r="AF13" s="40" t="s">
        <v>73</v>
      </c>
      <c r="AG13" s="36"/>
      <c r="AH13" s="171"/>
      <c r="AI13" s="171"/>
      <c r="AJ13" s="171"/>
      <c r="AK13" s="33">
        <v>8</v>
      </c>
      <c r="AL13" s="40" t="s">
        <v>73</v>
      </c>
      <c r="AM13" s="36"/>
      <c r="AN13" s="171"/>
      <c r="AO13" s="171"/>
      <c r="AP13" s="171"/>
      <c r="AQ13" s="33">
        <v>8</v>
      </c>
      <c r="AR13" s="40" t="s">
        <v>73</v>
      </c>
      <c r="AS13" s="36"/>
      <c r="AT13" s="171"/>
      <c r="AU13" s="171"/>
      <c r="AV13" s="171"/>
      <c r="AW13" s="33">
        <v>8</v>
      </c>
      <c r="AX13" s="40" t="s">
        <v>73</v>
      </c>
      <c r="AY13" s="36"/>
      <c r="AZ13" s="171"/>
      <c r="BA13" s="171"/>
      <c r="BB13" s="171"/>
      <c r="BC13" s="33">
        <v>8</v>
      </c>
      <c r="BD13" s="40" t="s">
        <v>73</v>
      </c>
      <c r="BE13" s="36"/>
      <c r="BF13" s="171"/>
      <c r="BG13" s="171"/>
      <c r="BH13" s="171"/>
      <c r="BI13" s="33">
        <v>8</v>
      </c>
      <c r="BJ13" s="40" t="s">
        <v>73</v>
      </c>
      <c r="BK13" s="36"/>
      <c r="BL13" s="171"/>
      <c r="BM13" s="171"/>
      <c r="BN13" s="171"/>
      <c r="BO13" s="33">
        <v>8</v>
      </c>
      <c r="BP13" s="40" t="s">
        <v>73</v>
      </c>
      <c r="BQ13" s="36"/>
      <c r="BR13" s="171"/>
      <c r="BS13" s="171"/>
      <c r="BT13" s="171"/>
      <c r="BU13" s="33">
        <v>8</v>
      </c>
      <c r="BV13" s="40" t="s">
        <v>73</v>
      </c>
      <c r="BW13" s="36"/>
      <c r="BX13" s="171"/>
      <c r="BY13" s="171"/>
      <c r="BZ13" s="171"/>
      <c r="CA13" s="33">
        <v>8</v>
      </c>
      <c r="CB13" s="40" t="s">
        <v>73</v>
      </c>
      <c r="CC13" s="36"/>
      <c r="CD13" s="171"/>
      <c r="CE13" s="171"/>
      <c r="CF13" s="171"/>
      <c r="CG13" s="33">
        <v>8</v>
      </c>
      <c r="CH13" s="40" t="s">
        <v>73</v>
      </c>
      <c r="CI13" s="36"/>
      <c r="CJ13" s="171"/>
      <c r="CK13" s="171"/>
      <c r="CL13" s="171"/>
      <c r="CM13" s="33">
        <v>8</v>
      </c>
      <c r="CN13" s="40" t="s">
        <v>73</v>
      </c>
      <c r="CO13" s="36"/>
      <c r="CP13" s="171"/>
      <c r="CQ13" s="171"/>
      <c r="CR13" s="171"/>
      <c r="CS13" s="55"/>
      <c r="CT13" s="55"/>
      <c r="CU13" s="55"/>
      <c r="CV13" s="55"/>
    </row>
    <row r="14" spans="1:100" s="20" customFormat="1" ht="15" customHeight="1" x14ac:dyDescent="0.25">
      <c r="A14" s="33">
        <v>9</v>
      </c>
      <c r="B14" s="40" t="s">
        <v>74</v>
      </c>
      <c r="C14" s="36"/>
      <c r="D14" s="172"/>
      <c r="E14" s="172"/>
      <c r="F14" s="172"/>
      <c r="G14" s="33">
        <v>9</v>
      </c>
      <c r="H14" s="40" t="s">
        <v>74</v>
      </c>
      <c r="I14" s="36"/>
      <c r="J14" s="172"/>
      <c r="K14" s="172"/>
      <c r="L14" s="172"/>
      <c r="M14" s="33">
        <v>9</v>
      </c>
      <c r="N14" s="40" t="s">
        <v>74</v>
      </c>
      <c r="O14" s="36"/>
      <c r="P14" s="172"/>
      <c r="Q14" s="172"/>
      <c r="R14" s="172"/>
      <c r="S14" s="33">
        <v>9</v>
      </c>
      <c r="T14" s="40" t="s">
        <v>74</v>
      </c>
      <c r="U14" s="36"/>
      <c r="V14" s="172"/>
      <c r="W14" s="172"/>
      <c r="X14" s="172"/>
      <c r="Y14" s="33">
        <v>9</v>
      </c>
      <c r="Z14" s="40" t="s">
        <v>74</v>
      </c>
      <c r="AA14" s="36"/>
      <c r="AB14" s="172"/>
      <c r="AC14" s="172"/>
      <c r="AD14" s="172"/>
      <c r="AE14" s="33">
        <v>9</v>
      </c>
      <c r="AF14" s="40" t="s">
        <v>74</v>
      </c>
      <c r="AG14" s="36"/>
      <c r="AH14" s="172"/>
      <c r="AI14" s="172"/>
      <c r="AJ14" s="172"/>
      <c r="AK14" s="33">
        <v>9</v>
      </c>
      <c r="AL14" s="40" t="s">
        <v>74</v>
      </c>
      <c r="AM14" s="36"/>
      <c r="AN14" s="172"/>
      <c r="AO14" s="172"/>
      <c r="AP14" s="172"/>
      <c r="AQ14" s="33">
        <v>9</v>
      </c>
      <c r="AR14" s="40" t="s">
        <v>74</v>
      </c>
      <c r="AS14" s="36"/>
      <c r="AT14" s="172"/>
      <c r="AU14" s="172"/>
      <c r="AV14" s="172"/>
      <c r="AW14" s="33">
        <v>9</v>
      </c>
      <c r="AX14" s="40" t="s">
        <v>74</v>
      </c>
      <c r="AY14" s="36"/>
      <c r="AZ14" s="172"/>
      <c r="BA14" s="172"/>
      <c r="BB14" s="172"/>
      <c r="BC14" s="33">
        <v>9</v>
      </c>
      <c r="BD14" s="40" t="s">
        <v>74</v>
      </c>
      <c r="BE14" s="36"/>
      <c r="BF14" s="172"/>
      <c r="BG14" s="172"/>
      <c r="BH14" s="172"/>
      <c r="BI14" s="33">
        <v>9</v>
      </c>
      <c r="BJ14" s="40" t="s">
        <v>74</v>
      </c>
      <c r="BK14" s="36"/>
      <c r="BL14" s="172"/>
      <c r="BM14" s="172"/>
      <c r="BN14" s="172"/>
      <c r="BO14" s="33">
        <v>9</v>
      </c>
      <c r="BP14" s="40" t="s">
        <v>74</v>
      </c>
      <c r="BQ14" s="36"/>
      <c r="BR14" s="172"/>
      <c r="BS14" s="172"/>
      <c r="BT14" s="172"/>
      <c r="BU14" s="33">
        <v>9</v>
      </c>
      <c r="BV14" s="40" t="s">
        <v>74</v>
      </c>
      <c r="BW14" s="36"/>
      <c r="BX14" s="172"/>
      <c r="BY14" s="172"/>
      <c r="BZ14" s="172"/>
      <c r="CA14" s="33">
        <v>9</v>
      </c>
      <c r="CB14" s="40" t="s">
        <v>74</v>
      </c>
      <c r="CC14" s="36"/>
      <c r="CD14" s="172"/>
      <c r="CE14" s="172"/>
      <c r="CF14" s="172"/>
      <c r="CG14" s="33">
        <v>9</v>
      </c>
      <c r="CH14" s="40" t="s">
        <v>74</v>
      </c>
      <c r="CI14" s="36"/>
      <c r="CJ14" s="172"/>
      <c r="CK14" s="172"/>
      <c r="CL14" s="172"/>
      <c r="CM14" s="33">
        <v>9</v>
      </c>
      <c r="CN14" s="40" t="s">
        <v>74</v>
      </c>
      <c r="CO14" s="36"/>
      <c r="CP14" s="172"/>
      <c r="CQ14" s="172"/>
      <c r="CR14" s="172"/>
      <c r="CS14" s="55"/>
      <c r="CT14" s="55"/>
      <c r="CU14" s="55"/>
      <c r="CV14" s="55"/>
    </row>
    <row r="15" spans="1:100" s="20" customFormat="1" ht="15" customHeight="1" x14ac:dyDescent="0.25">
      <c r="A15" s="33">
        <v>10</v>
      </c>
      <c r="B15" s="40" t="s">
        <v>75</v>
      </c>
      <c r="C15" s="36"/>
      <c r="D15" s="172"/>
      <c r="E15" s="172"/>
      <c r="F15" s="172"/>
      <c r="G15" s="33">
        <v>10</v>
      </c>
      <c r="H15" s="40" t="s">
        <v>75</v>
      </c>
      <c r="I15" s="36"/>
      <c r="J15" s="172"/>
      <c r="K15" s="172"/>
      <c r="L15" s="172"/>
      <c r="M15" s="33">
        <v>10</v>
      </c>
      <c r="N15" s="40" t="s">
        <v>75</v>
      </c>
      <c r="O15" s="36"/>
      <c r="P15" s="172"/>
      <c r="Q15" s="172"/>
      <c r="R15" s="172"/>
      <c r="S15" s="33">
        <v>10</v>
      </c>
      <c r="T15" s="40" t="s">
        <v>75</v>
      </c>
      <c r="U15" s="36"/>
      <c r="V15" s="172"/>
      <c r="W15" s="172"/>
      <c r="X15" s="172"/>
      <c r="Y15" s="33">
        <v>10</v>
      </c>
      <c r="Z15" s="40" t="s">
        <v>75</v>
      </c>
      <c r="AA15" s="36"/>
      <c r="AB15" s="172"/>
      <c r="AC15" s="172"/>
      <c r="AD15" s="172"/>
      <c r="AE15" s="33">
        <v>10</v>
      </c>
      <c r="AF15" s="40" t="s">
        <v>75</v>
      </c>
      <c r="AG15" s="36"/>
      <c r="AH15" s="172"/>
      <c r="AI15" s="172"/>
      <c r="AJ15" s="172"/>
      <c r="AK15" s="33">
        <v>10</v>
      </c>
      <c r="AL15" s="40" t="s">
        <v>75</v>
      </c>
      <c r="AM15" s="36"/>
      <c r="AN15" s="172"/>
      <c r="AO15" s="172"/>
      <c r="AP15" s="172"/>
      <c r="AQ15" s="33">
        <v>10</v>
      </c>
      <c r="AR15" s="40" t="s">
        <v>75</v>
      </c>
      <c r="AS15" s="36"/>
      <c r="AT15" s="172"/>
      <c r="AU15" s="172"/>
      <c r="AV15" s="172"/>
      <c r="AW15" s="33">
        <v>10</v>
      </c>
      <c r="AX15" s="40" t="s">
        <v>75</v>
      </c>
      <c r="AY15" s="36"/>
      <c r="AZ15" s="172"/>
      <c r="BA15" s="172"/>
      <c r="BB15" s="172"/>
      <c r="BC15" s="33">
        <v>10</v>
      </c>
      <c r="BD15" s="40" t="s">
        <v>75</v>
      </c>
      <c r="BE15" s="36"/>
      <c r="BF15" s="172"/>
      <c r="BG15" s="172"/>
      <c r="BH15" s="172"/>
      <c r="BI15" s="33">
        <v>10</v>
      </c>
      <c r="BJ15" s="40" t="s">
        <v>75</v>
      </c>
      <c r="BK15" s="36"/>
      <c r="BL15" s="172"/>
      <c r="BM15" s="172"/>
      <c r="BN15" s="172"/>
      <c r="BO15" s="33">
        <v>10</v>
      </c>
      <c r="BP15" s="40" t="s">
        <v>75</v>
      </c>
      <c r="BQ15" s="36"/>
      <c r="BR15" s="172"/>
      <c r="BS15" s="172"/>
      <c r="BT15" s="172"/>
      <c r="BU15" s="33">
        <v>10</v>
      </c>
      <c r="BV15" s="40" t="s">
        <v>75</v>
      </c>
      <c r="BW15" s="36"/>
      <c r="BX15" s="172"/>
      <c r="BY15" s="172"/>
      <c r="BZ15" s="172"/>
      <c r="CA15" s="33">
        <v>10</v>
      </c>
      <c r="CB15" s="40" t="s">
        <v>75</v>
      </c>
      <c r="CC15" s="36"/>
      <c r="CD15" s="172"/>
      <c r="CE15" s="172"/>
      <c r="CF15" s="172"/>
      <c r="CG15" s="33">
        <v>10</v>
      </c>
      <c r="CH15" s="40" t="s">
        <v>75</v>
      </c>
      <c r="CI15" s="36"/>
      <c r="CJ15" s="172"/>
      <c r="CK15" s="172"/>
      <c r="CL15" s="172"/>
      <c r="CM15" s="33">
        <v>10</v>
      </c>
      <c r="CN15" s="40" t="s">
        <v>75</v>
      </c>
      <c r="CO15" s="36"/>
      <c r="CP15" s="172"/>
      <c r="CQ15" s="172"/>
      <c r="CR15" s="172"/>
      <c r="CS15" s="55"/>
      <c r="CT15" s="55"/>
      <c r="CU15" s="55"/>
      <c r="CV15" s="55"/>
    </row>
    <row r="16" spans="1:100" s="20" customFormat="1" ht="15" customHeight="1" x14ac:dyDescent="0.25">
      <c r="A16" s="33">
        <v>11</v>
      </c>
      <c r="B16" s="40" t="s">
        <v>120</v>
      </c>
      <c r="C16" s="36"/>
      <c r="D16" s="172"/>
      <c r="E16" s="172"/>
      <c r="F16" s="172"/>
      <c r="G16" s="33">
        <v>11</v>
      </c>
      <c r="H16" s="40" t="s">
        <v>120</v>
      </c>
      <c r="I16" s="36"/>
      <c r="J16" s="172"/>
      <c r="K16" s="172"/>
      <c r="L16" s="172"/>
      <c r="M16" s="33">
        <v>11</v>
      </c>
      <c r="N16" s="40" t="s">
        <v>120</v>
      </c>
      <c r="O16" s="36"/>
      <c r="P16" s="172"/>
      <c r="Q16" s="172"/>
      <c r="R16" s="172"/>
      <c r="S16" s="33">
        <v>11</v>
      </c>
      <c r="T16" s="40" t="s">
        <v>120</v>
      </c>
      <c r="U16" s="36"/>
      <c r="V16" s="172"/>
      <c r="W16" s="172"/>
      <c r="X16" s="172"/>
      <c r="Y16" s="33">
        <v>11</v>
      </c>
      <c r="Z16" s="40" t="s">
        <v>120</v>
      </c>
      <c r="AA16" s="36"/>
      <c r="AB16" s="172"/>
      <c r="AC16" s="172"/>
      <c r="AD16" s="172"/>
      <c r="AE16" s="33">
        <v>11</v>
      </c>
      <c r="AF16" s="40" t="s">
        <v>120</v>
      </c>
      <c r="AG16" s="36"/>
      <c r="AH16" s="172"/>
      <c r="AI16" s="172"/>
      <c r="AJ16" s="172"/>
      <c r="AK16" s="33">
        <v>11</v>
      </c>
      <c r="AL16" s="40" t="s">
        <v>120</v>
      </c>
      <c r="AM16" s="36"/>
      <c r="AN16" s="172"/>
      <c r="AO16" s="172"/>
      <c r="AP16" s="172"/>
      <c r="AQ16" s="33">
        <v>11</v>
      </c>
      <c r="AR16" s="40" t="s">
        <v>120</v>
      </c>
      <c r="AS16" s="36"/>
      <c r="AT16" s="172"/>
      <c r="AU16" s="172"/>
      <c r="AV16" s="172"/>
      <c r="AW16" s="33">
        <v>11</v>
      </c>
      <c r="AX16" s="40" t="s">
        <v>120</v>
      </c>
      <c r="AY16" s="36"/>
      <c r="AZ16" s="172"/>
      <c r="BA16" s="172"/>
      <c r="BB16" s="172"/>
      <c r="BC16" s="33">
        <v>11</v>
      </c>
      <c r="BD16" s="40" t="s">
        <v>120</v>
      </c>
      <c r="BE16" s="36"/>
      <c r="BF16" s="172"/>
      <c r="BG16" s="172"/>
      <c r="BH16" s="172"/>
      <c r="BI16" s="33">
        <v>11</v>
      </c>
      <c r="BJ16" s="40" t="s">
        <v>120</v>
      </c>
      <c r="BK16" s="36"/>
      <c r="BL16" s="172"/>
      <c r="BM16" s="172"/>
      <c r="BN16" s="172"/>
      <c r="BO16" s="33">
        <v>11</v>
      </c>
      <c r="BP16" s="40" t="s">
        <v>120</v>
      </c>
      <c r="BQ16" s="36"/>
      <c r="BR16" s="172"/>
      <c r="BS16" s="172"/>
      <c r="BT16" s="172"/>
      <c r="BU16" s="33">
        <v>11</v>
      </c>
      <c r="BV16" s="40" t="s">
        <v>120</v>
      </c>
      <c r="BW16" s="36"/>
      <c r="BX16" s="172"/>
      <c r="BY16" s="172"/>
      <c r="BZ16" s="172"/>
      <c r="CA16" s="33">
        <v>11</v>
      </c>
      <c r="CB16" s="40" t="s">
        <v>120</v>
      </c>
      <c r="CC16" s="36"/>
      <c r="CD16" s="172"/>
      <c r="CE16" s="172"/>
      <c r="CF16" s="172"/>
      <c r="CG16" s="33">
        <v>11</v>
      </c>
      <c r="CH16" s="40" t="s">
        <v>120</v>
      </c>
      <c r="CI16" s="36"/>
      <c r="CJ16" s="172"/>
      <c r="CK16" s="172"/>
      <c r="CL16" s="172"/>
      <c r="CM16" s="33">
        <v>11</v>
      </c>
      <c r="CN16" s="40" t="s">
        <v>120</v>
      </c>
      <c r="CO16" s="36"/>
      <c r="CP16" s="172"/>
      <c r="CQ16" s="172"/>
      <c r="CR16" s="172"/>
      <c r="CS16" s="55"/>
      <c r="CT16" s="55"/>
      <c r="CU16" s="55"/>
      <c r="CV16" s="55"/>
    </row>
    <row r="17" spans="1:100" s="20" customFormat="1" ht="15" customHeight="1" x14ac:dyDescent="0.25">
      <c r="A17" s="33">
        <v>12</v>
      </c>
      <c r="B17" s="40" t="s">
        <v>117</v>
      </c>
      <c r="C17" s="36"/>
      <c r="D17" s="172"/>
      <c r="E17" s="172"/>
      <c r="F17" s="172"/>
      <c r="G17" s="33">
        <v>12</v>
      </c>
      <c r="H17" s="40" t="s">
        <v>117</v>
      </c>
      <c r="I17" s="36"/>
      <c r="J17" s="172"/>
      <c r="K17" s="172"/>
      <c r="L17" s="172"/>
      <c r="M17" s="33">
        <v>12</v>
      </c>
      <c r="N17" s="40" t="s">
        <v>117</v>
      </c>
      <c r="O17" s="36"/>
      <c r="P17" s="172"/>
      <c r="Q17" s="172"/>
      <c r="R17" s="172"/>
      <c r="S17" s="33">
        <v>12</v>
      </c>
      <c r="T17" s="40" t="s">
        <v>117</v>
      </c>
      <c r="U17" s="36"/>
      <c r="V17" s="172"/>
      <c r="W17" s="172"/>
      <c r="X17" s="172"/>
      <c r="Y17" s="33">
        <v>12</v>
      </c>
      <c r="Z17" s="40" t="s">
        <v>117</v>
      </c>
      <c r="AA17" s="36"/>
      <c r="AB17" s="172"/>
      <c r="AC17" s="172"/>
      <c r="AD17" s="172"/>
      <c r="AE17" s="33">
        <v>12</v>
      </c>
      <c r="AF17" s="40" t="s">
        <v>117</v>
      </c>
      <c r="AG17" s="36"/>
      <c r="AH17" s="172"/>
      <c r="AI17" s="172"/>
      <c r="AJ17" s="172"/>
      <c r="AK17" s="33">
        <v>12</v>
      </c>
      <c r="AL17" s="40" t="s">
        <v>117</v>
      </c>
      <c r="AM17" s="36"/>
      <c r="AN17" s="172"/>
      <c r="AO17" s="172"/>
      <c r="AP17" s="172"/>
      <c r="AQ17" s="33">
        <v>12</v>
      </c>
      <c r="AR17" s="40" t="s">
        <v>117</v>
      </c>
      <c r="AS17" s="36"/>
      <c r="AT17" s="172"/>
      <c r="AU17" s="172"/>
      <c r="AV17" s="172"/>
      <c r="AW17" s="33">
        <v>12</v>
      </c>
      <c r="AX17" s="40" t="s">
        <v>117</v>
      </c>
      <c r="AY17" s="36"/>
      <c r="AZ17" s="172"/>
      <c r="BA17" s="172"/>
      <c r="BB17" s="172"/>
      <c r="BC17" s="33">
        <v>12</v>
      </c>
      <c r="BD17" s="40" t="s">
        <v>117</v>
      </c>
      <c r="BE17" s="36"/>
      <c r="BF17" s="172"/>
      <c r="BG17" s="172"/>
      <c r="BH17" s="172"/>
      <c r="BI17" s="33">
        <v>12</v>
      </c>
      <c r="BJ17" s="40" t="s">
        <v>117</v>
      </c>
      <c r="BK17" s="36"/>
      <c r="BL17" s="172"/>
      <c r="BM17" s="172"/>
      <c r="BN17" s="172"/>
      <c r="BO17" s="33">
        <v>12</v>
      </c>
      <c r="BP17" s="40" t="s">
        <v>117</v>
      </c>
      <c r="BQ17" s="36"/>
      <c r="BR17" s="172"/>
      <c r="BS17" s="172"/>
      <c r="BT17" s="172"/>
      <c r="BU17" s="33">
        <v>12</v>
      </c>
      <c r="BV17" s="40" t="s">
        <v>117</v>
      </c>
      <c r="BW17" s="36"/>
      <c r="BX17" s="172"/>
      <c r="BY17" s="172"/>
      <c r="BZ17" s="172"/>
      <c r="CA17" s="33">
        <v>12</v>
      </c>
      <c r="CB17" s="40" t="s">
        <v>117</v>
      </c>
      <c r="CC17" s="36"/>
      <c r="CD17" s="172"/>
      <c r="CE17" s="172"/>
      <c r="CF17" s="172"/>
      <c r="CG17" s="33">
        <v>12</v>
      </c>
      <c r="CH17" s="40" t="s">
        <v>117</v>
      </c>
      <c r="CI17" s="36"/>
      <c r="CJ17" s="172"/>
      <c r="CK17" s="172"/>
      <c r="CL17" s="172"/>
      <c r="CM17" s="33">
        <v>12</v>
      </c>
      <c r="CN17" s="40" t="s">
        <v>117</v>
      </c>
      <c r="CO17" s="36"/>
      <c r="CP17" s="172"/>
      <c r="CQ17" s="172"/>
      <c r="CR17" s="172"/>
      <c r="CS17" s="55"/>
      <c r="CT17" s="55"/>
      <c r="CU17" s="55"/>
      <c r="CV17" s="55"/>
    </row>
    <row r="18" spans="1:100" s="20" customFormat="1" ht="15" customHeight="1" x14ac:dyDescent="0.25">
      <c r="A18" s="33">
        <v>13</v>
      </c>
      <c r="B18" s="40" t="s">
        <v>76</v>
      </c>
      <c r="C18" s="97"/>
      <c r="D18" s="172"/>
      <c r="E18" s="172"/>
      <c r="F18" s="172"/>
      <c r="G18" s="33">
        <v>13</v>
      </c>
      <c r="H18" s="40" t="s">
        <v>76</v>
      </c>
      <c r="I18" s="36"/>
      <c r="J18" s="172"/>
      <c r="K18" s="172"/>
      <c r="L18" s="172"/>
      <c r="M18" s="33">
        <v>13</v>
      </c>
      <c r="N18" s="40" t="s">
        <v>76</v>
      </c>
      <c r="O18" s="36"/>
      <c r="P18" s="172"/>
      <c r="Q18" s="172"/>
      <c r="R18" s="172"/>
      <c r="S18" s="33">
        <v>13</v>
      </c>
      <c r="T18" s="40" t="s">
        <v>76</v>
      </c>
      <c r="U18" s="36"/>
      <c r="V18" s="172"/>
      <c r="W18" s="172"/>
      <c r="X18" s="172"/>
      <c r="Y18" s="33">
        <v>13</v>
      </c>
      <c r="Z18" s="40" t="s">
        <v>76</v>
      </c>
      <c r="AA18" s="36"/>
      <c r="AB18" s="172"/>
      <c r="AC18" s="172"/>
      <c r="AD18" s="172"/>
      <c r="AE18" s="33">
        <v>13</v>
      </c>
      <c r="AF18" s="40" t="s">
        <v>76</v>
      </c>
      <c r="AG18" s="36"/>
      <c r="AH18" s="172"/>
      <c r="AI18" s="172"/>
      <c r="AJ18" s="172"/>
      <c r="AK18" s="33">
        <v>13</v>
      </c>
      <c r="AL18" s="40" t="s">
        <v>76</v>
      </c>
      <c r="AM18" s="36"/>
      <c r="AN18" s="172"/>
      <c r="AO18" s="172"/>
      <c r="AP18" s="172"/>
      <c r="AQ18" s="33">
        <v>13</v>
      </c>
      <c r="AR18" s="40" t="s">
        <v>76</v>
      </c>
      <c r="AS18" s="36"/>
      <c r="AT18" s="172"/>
      <c r="AU18" s="172"/>
      <c r="AV18" s="172"/>
      <c r="AW18" s="33">
        <v>13</v>
      </c>
      <c r="AX18" s="40" t="s">
        <v>76</v>
      </c>
      <c r="AY18" s="36"/>
      <c r="AZ18" s="172"/>
      <c r="BA18" s="172"/>
      <c r="BB18" s="172"/>
      <c r="BC18" s="33">
        <v>13</v>
      </c>
      <c r="BD18" s="40" t="s">
        <v>76</v>
      </c>
      <c r="BE18" s="36"/>
      <c r="BF18" s="172"/>
      <c r="BG18" s="172"/>
      <c r="BH18" s="172"/>
      <c r="BI18" s="33">
        <v>13</v>
      </c>
      <c r="BJ18" s="40" t="s">
        <v>76</v>
      </c>
      <c r="BK18" s="36"/>
      <c r="BL18" s="172"/>
      <c r="BM18" s="172"/>
      <c r="BN18" s="172"/>
      <c r="BO18" s="33">
        <v>13</v>
      </c>
      <c r="BP18" s="40" t="s">
        <v>76</v>
      </c>
      <c r="BQ18" s="36"/>
      <c r="BR18" s="172"/>
      <c r="BS18" s="172"/>
      <c r="BT18" s="172"/>
      <c r="BU18" s="33">
        <v>13</v>
      </c>
      <c r="BV18" s="40" t="s">
        <v>76</v>
      </c>
      <c r="BW18" s="36"/>
      <c r="BX18" s="172"/>
      <c r="BY18" s="172"/>
      <c r="BZ18" s="172"/>
      <c r="CA18" s="33">
        <v>13</v>
      </c>
      <c r="CB18" s="40" t="s">
        <v>76</v>
      </c>
      <c r="CC18" s="36"/>
      <c r="CD18" s="172"/>
      <c r="CE18" s="172"/>
      <c r="CF18" s="172"/>
      <c r="CG18" s="33">
        <v>13</v>
      </c>
      <c r="CH18" s="40" t="s">
        <v>76</v>
      </c>
      <c r="CI18" s="36"/>
      <c r="CJ18" s="172"/>
      <c r="CK18" s="172"/>
      <c r="CL18" s="172"/>
      <c r="CM18" s="33">
        <v>13</v>
      </c>
      <c r="CN18" s="40" t="s">
        <v>76</v>
      </c>
      <c r="CO18" s="36"/>
      <c r="CP18" s="172"/>
      <c r="CQ18" s="172"/>
      <c r="CR18" s="172"/>
      <c r="CS18" s="55"/>
      <c r="CT18" s="55"/>
      <c r="CU18" s="55"/>
      <c r="CV18" s="55"/>
    </row>
    <row r="19" spans="1:100" s="20" customFormat="1" ht="15" customHeight="1" x14ac:dyDescent="0.25">
      <c r="A19" s="33">
        <v>14</v>
      </c>
      <c r="B19" s="40" t="s">
        <v>77</v>
      </c>
      <c r="C19" s="36"/>
      <c r="D19" s="172"/>
      <c r="E19" s="172"/>
      <c r="F19" s="172"/>
      <c r="G19" s="33">
        <v>14</v>
      </c>
      <c r="H19" s="40" t="s">
        <v>77</v>
      </c>
      <c r="I19" s="36"/>
      <c r="J19" s="172"/>
      <c r="K19" s="172"/>
      <c r="L19" s="172"/>
      <c r="M19" s="33">
        <v>14</v>
      </c>
      <c r="N19" s="40" t="s">
        <v>77</v>
      </c>
      <c r="O19" s="36"/>
      <c r="P19" s="172"/>
      <c r="Q19" s="172"/>
      <c r="R19" s="172"/>
      <c r="S19" s="33">
        <v>14</v>
      </c>
      <c r="T19" s="40" t="s">
        <v>77</v>
      </c>
      <c r="U19" s="36"/>
      <c r="V19" s="172"/>
      <c r="W19" s="172"/>
      <c r="X19" s="172"/>
      <c r="Y19" s="33">
        <v>14</v>
      </c>
      <c r="Z19" s="40" t="s">
        <v>77</v>
      </c>
      <c r="AA19" s="36"/>
      <c r="AB19" s="172"/>
      <c r="AC19" s="172"/>
      <c r="AD19" s="172"/>
      <c r="AE19" s="33">
        <v>14</v>
      </c>
      <c r="AF19" s="40" t="s">
        <v>77</v>
      </c>
      <c r="AG19" s="36"/>
      <c r="AH19" s="172"/>
      <c r="AI19" s="172"/>
      <c r="AJ19" s="172"/>
      <c r="AK19" s="33">
        <v>14</v>
      </c>
      <c r="AL19" s="40" t="s">
        <v>77</v>
      </c>
      <c r="AM19" s="36"/>
      <c r="AN19" s="172"/>
      <c r="AO19" s="172"/>
      <c r="AP19" s="172"/>
      <c r="AQ19" s="33">
        <v>14</v>
      </c>
      <c r="AR19" s="40" t="s">
        <v>77</v>
      </c>
      <c r="AS19" s="36"/>
      <c r="AT19" s="172"/>
      <c r="AU19" s="172"/>
      <c r="AV19" s="172"/>
      <c r="AW19" s="33">
        <v>14</v>
      </c>
      <c r="AX19" s="40" t="s">
        <v>77</v>
      </c>
      <c r="AY19" s="36"/>
      <c r="AZ19" s="172"/>
      <c r="BA19" s="172"/>
      <c r="BB19" s="172"/>
      <c r="BC19" s="33">
        <v>14</v>
      </c>
      <c r="BD19" s="40" t="s">
        <v>77</v>
      </c>
      <c r="BE19" s="36"/>
      <c r="BF19" s="172"/>
      <c r="BG19" s="172"/>
      <c r="BH19" s="172"/>
      <c r="BI19" s="33">
        <v>14</v>
      </c>
      <c r="BJ19" s="40" t="s">
        <v>77</v>
      </c>
      <c r="BK19" s="36"/>
      <c r="BL19" s="172"/>
      <c r="BM19" s="172"/>
      <c r="BN19" s="172"/>
      <c r="BO19" s="33">
        <v>14</v>
      </c>
      <c r="BP19" s="40" t="s">
        <v>77</v>
      </c>
      <c r="BQ19" s="36"/>
      <c r="BR19" s="172"/>
      <c r="BS19" s="172"/>
      <c r="BT19" s="172"/>
      <c r="BU19" s="33">
        <v>14</v>
      </c>
      <c r="BV19" s="40" t="s">
        <v>77</v>
      </c>
      <c r="BW19" s="36"/>
      <c r="BX19" s="172"/>
      <c r="BY19" s="172"/>
      <c r="BZ19" s="172"/>
      <c r="CA19" s="33">
        <v>14</v>
      </c>
      <c r="CB19" s="40" t="s">
        <v>77</v>
      </c>
      <c r="CC19" s="36"/>
      <c r="CD19" s="172"/>
      <c r="CE19" s="172"/>
      <c r="CF19" s="172"/>
      <c r="CG19" s="33">
        <v>14</v>
      </c>
      <c r="CH19" s="40" t="s">
        <v>77</v>
      </c>
      <c r="CI19" s="36"/>
      <c r="CJ19" s="172"/>
      <c r="CK19" s="172"/>
      <c r="CL19" s="172"/>
      <c r="CM19" s="33">
        <v>14</v>
      </c>
      <c r="CN19" s="40" t="s">
        <v>77</v>
      </c>
      <c r="CO19" s="36"/>
      <c r="CP19" s="172"/>
      <c r="CQ19" s="172"/>
      <c r="CR19" s="172"/>
      <c r="CS19" s="55"/>
      <c r="CT19" s="55"/>
      <c r="CU19" s="55"/>
      <c r="CV19" s="55"/>
    </row>
    <row r="20" spans="1:100" s="20" customFormat="1" ht="15" customHeight="1" x14ac:dyDescent="0.25">
      <c r="A20" s="33">
        <v>15</v>
      </c>
      <c r="B20" s="40" t="s">
        <v>118</v>
      </c>
      <c r="C20" s="36"/>
      <c r="D20" s="172"/>
      <c r="E20" s="172"/>
      <c r="F20" s="172"/>
      <c r="G20" s="33">
        <v>15</v>
      </c>
      <c r="H20" s="40" t="s">
        <v>118</v>
      </c>
      <c r="I20" s="36"/>
      <c r="J20" s="172"/>
      <c r="K20" s="172"/>
      <c r="L20" s="172"/>
      <c r="M20" s="33">
        <v>15</v>
      </c>
      <c r="N20" s="40" t="s">
        <v>118</v>
      </c>
      <c r="O20" s="36"/>
      <c r="P20" s="172"/>
      <c r="Q20" s="172"/>
      <c r="R20" s="172"/>
      <c r="S20" s="33">
        <v>15</v>
      </c>
      <c r="T20" s="40" t="s">
        <v>118</v>
      </c>
      <c r="U20" s="36"/>
      <c r="V20" s="172"/>
      <c r="W20" s="172"/>
      <c r="X20" s="172"/>
      <c r="Y20" s="33">
        <v>15</v>
      </c>
      <c r="Z20" s="40" t="s">
        <v>118</v>
      </c>
      <c r="AA20" s="36"/>
      <c r="AB20" s="172"/>
      <c r="AC20" s="172"/>
      <c r="AD20" s="172"/>
      <c r="AE20" s="33">
        <v>15</v>
      </c>
      <c r="AF20" s="40" t="s">
        <v>118</v>
      </c>
      <c r="AG20" s="36"/>
      <c r="AH20" s="172"/>
      <c r="AI20" s="172"/>
      <c r="AJ20" s="172"/>
      <c r="AK20" s="33">
        <v>15</v>
      </c>
      <c r="AL20" s="40" t="s">
        <v>118</v>
      </c>
      <c r="AM20" s="36"/>
      <c r="AN20" s="172"/>
      <c r="AO20" s="172"/>
      <c r="AP20" s="172"/>
      <c r="AQ20" s="33">
        <v>15</v>
      </c>
      <c r="AR20" s="40" t="s">
        <v>118</v>
      </c>
      <c r="AS20" s="36"/>
      <c r="AT20" s="172"/>
      <c r="AU20" s="172"/>
      <c r="AV20" s="172"/>
      <c r="AW20" s="33">
        <v>15</v>
      </c>
      <c r="AX20" s="40" t="s">
        <v>118</v>
      </c>
      <c r="AY20" s="36"/>
      <c r="AZ20" s="172"/>
      <c r="BA20" s="172"/>
      <c r="BB20" s="172"/>
      <c r="BC20" s="33">
        <v>15</v>
      </c>
      <c r="BD20" s="40" t="s">
        <v>118</v>
      </c>
      <c r="BE20" s="36"/>
      <c r="BF20" s="172"/>
      <c r="BG20" s="172"/>
      <c r="BH20" s="172"/>
      <c r="BI20" s="33">
        <v>15</v>
      </c>
      <c r="BJ20" s="40" t="s">
        <v>118</v>
      </c>
      <c r="BK20" s="36"/>
      <c r="BL20" s="172"/>
      <c r="BM20" s="172"/>
      <c r="BN20" s="172"/>
      <c r="BO20" s="33">
        <v>15</v>
      </c>
      <c r="BP20" s="40" t="s">
        <v>118</v>
      </c>
      <c r="BQ20" s="36"/>
      <c r="BR20" s="172"/>
      <c r="BS20" s="172"/>
      <c r="BT20" s="172"/>
      <c r="BU20" s="33">
        <v>15</v>
      </c>
      <c r="BV20" s="40" t="s">
        <v>118</v>
      </c>
      <c r="BW20" s="36"/>
      <c r="BX20" s="172"/>
      <c r="BY20" s="172"/>
      <c r="BZ20" s="172"/>
      <c r="CA20" s="33">
        <v>15</v>
      </c>
      <c r="CB20" s="40" t="s">
        <v>118</v>
      </c>
      <c r="CC20" s="36"/>
      <c r="CD20" s="172"/>
      <c r="CE20" s="172"/>
      <c r="CF20" s="172"/>
      <c r="CG20" s="33">
        <v>15</v>
      </c>
      <c r="CH20" s="40" t="s">
        <v>118</v>
      </c>
      <c r="CI20" s="36"/>
      <c r="CJ20" s="172"/>
      <c r="CK20" s="172"/>
      <c r="CL20" s="172"/>
      <c r="CM20" s="33">
        <v>15</v>
      </c>
      <c r="CN20" s="40" t="s">
        <v>118</v>
      </c>
      <c r="CO20" s="36"/>
      <c r="CP20" s="172"/>
      <c r="CQ20" s="172"/>
      <c r="CR20" s="172"/>
      <c r="CS20" s="55"/>
      <c r="CT20" s="55"/>
      <c r="CU20" s="55"/>
      <c r="CV20" s="55"/>
    </row>
    <row r="21" spans="1:100" s="20" customFormat="1" ht="15" customHeight="1" x14ac:dyDescent="0.25">
      <c r="A21" s="33">
        <v>16</v>
      </c>
      <c r="B21" s="40" t="s">
        <v>115</v>
      </c>
      <c r="C21" s="36"/>
      <c r="D21" s="172"/>
      <c r="E21" s="172"/>
      <c r="F21" s="172"/>
      <c r="G21" s="33">
        <v>16</v>
      </c>
      <c r="H21" s="40" t="s">
        <v>115</v>
      </c>
      <c r="I21" s="36"/>
      <c r="J21" s="172"/>
      <c r="K21" s="172"/>
      <c r="L21" s="172"/>
      <c r="M21" s="33">
        <v>16</v>
      </c>
      <c r="N21" s="40" t="s">
        <v>115</v>
      </c>
      <c r="O21" s="36"/>
      <c r="P21" s="172"/>
      <c r="Q21" s="172"/>
      <c r="R21" s="172"/>
      <c r="S21" s="33">
        <v>16</v>
      </c>
      <c r="T21" s="40" t="s">
        <v>115</v>
      </c>
      <c r="U21" s="36"/>
      <c r="V21" s="172"/>
      <c r="W21" s="172"/>
      <c r="X21" s="172"/>
      <c r="Y21" s="33">
        <v>16</v>
      </c>
      <c r="Z21" s="40" t="s">
        <v>115</v>
      </c>
      <c r="AA21" s="36"/>
      <c r="AB21" s="172"/>
      <c r="AC21" s="172"/>
      <c r="AD21" s="172"/>
      <c r="AE21" s="33">
        <v>16</v>
      </c>
      <c r="AF21" s="40" t="s">
        <v>115</v>
      </c>
      <c r="AG21" s="36"/>
      <c r="AH21" s="172"/>
      <c r="AI21" s="172"/>
      <c r="AJ21" s="172"/>
      <c r="AK21" s="33">
        <v>16</v>
      </c>
      <c r="AL21" s="40" t="s">
        <v>115</v>
      </c>
      <c r="AM21" s="36"/>
      <c r="AN21" s="172"/>
      <c r="AO21" s="172"/>
      <c r="AP21" s="172"/>
      <c r="AQ21" s="33">
        <v>16</v>
      </c>
      <c r="AR21" s="40" t="s">
        <v>115</v>
      </c>
      <c r="AS21" s="36"/>
      <c r="AT21" s="172"/>
      <c r="AU21" s="172"/>
      <c r="AV21" s="172"/>
      <c r="AW21" s="33">
        <v>16</v>
      </c>
      <c r="AX21" s="40" t="s">
        <v>115</v>
      </c>
      <c r="AY21" s="36"/>
      <c r="AZ21" s="172"/>
      <c r="BA21" s="172"/>
      <c r="BB21" s="172"/>
      <c r="BC21" s="33">
        <v>16</v>
      </c>
      <c r="BD21" s="40" t="s">
        <v>115</v>
      </c>
      <c r="BE21" s="36"/>
      <c r="BF21" s="172"/>
      <c r="BG21" s="172"/>
      <c r="BH21" s="172"/>
      <c r="BI21" s="33">
        <v>16</v>
      </c>
      <c r="BJ21" s="40" t="s">
        <v>115</v>
      </c>
      <c r="BK21" s="36"/>
      <c r="BL21" s="172"/>
      <c r="BM21" s="172"/>
      <c r="BN21" s="172"/>
      <c r="BO21" s="33">
        <v>16</v>
      </c>
      <c r="BP21" s="40" t="s">
        <v>115</v>
      </c>
      <c r="BQ21" s="36"/>
      <c r="BR21" s="172"/>
      <c r="BS21" s="172"/>
      <c r="BT21" s="172"/>
      <c r="BU21" s="33">
        <v>16</v>
      </c>
      <c r="BV21" s="40" t="s">
        <v>115</v>
      </c>
      <c r="BW21" s="36"/>
      <c r="BX21" s="172"/>
      <c r="BY21" s="172"/>
      <c r="BZ21" s="172"/>
      <c r="CA21" s="33">
        <v>16</v>
      </c>
      <c r="CB21" s="40" t="s">
        <v>115</v>
      </c>
      <c r="CC21" s="36"/>
      <c r="CD21" s="172"/>
      <c r="CE21" s="172"/>
      <c r="CF21" s="172"/>
      <c r="CG21" s="33">
        <v>16</v>
      </c>
      <c r="CH21" s="40" t="s">
        <v>115</v>
      </c>
      <c r="CI21" s="36"/>
      <c r="CJ21" s="172"/>
      <c r="CK21" s="172"/>
      <c r="CL21" s="172"/>
      <c r="CM21" s="33">
        <v>16</v>
      </c>
      <c r="CN21" s="40" t="s">
        <v>115</v>
      </c>
      <c r="CO21" s="36"/>
      <c r="CP21" s="172"/>
      <c r="CQ21" s="172"/>
      <c r="CR21" s="172"/>
      <c r="CS21" s="55"/>
      <c r="CT21" s="55"/>
      <c r="CU21" s="55"/>
      <c r="CV21" s="55"/>
    </row>
    <row r="22" spans="1:100" s="20" customFormat="1" ht="15" customHeight="1" x14ac:dyDescent="0.25">
      <c r="A22" s="33">
        <v>17</v>
      </c>
      <c r="B22" s="40" t="s">
        <v>78</v>
      </c>
      <c r="C22" s="36"/>
      <c r="D22" s="172"/>
      <c r="E22" s="172"/>
      <c r="F22" s="172"/>
      <c r="G22" s="33">
        <v>17</v>
      </c>
      <c r="H22" s="40" t="s">
        <v>78</v>
      </c>
      <c r="I22" s="36"/>
      <c r="J22" s="172"/>
      <c r="K22" s="172"/>
      <c r="L22" s="172"/>
      <c r="M22" s="33">
        <v>17</v>
      </c>
      <c r="N22" s="40" t="s">
        <v>78</v>
      </c>
      <c r="O22" s="36"/>
      <c r="P22" s="172"/>
      <c r="Q22" s="172"/>
      <c r="R22" s="172"/>
      <c r="S22" s="33">
        <v>17</v>
      </c>
      <c r="T22" s="40" t="s">
        <v>78</v>
      </c>
      <c r="U22" s="36"/>
      <c r="V22" s="172"/>
      <c r="W22" s="172"/>
      <c r="X22" s="172"/>
      <c r="Y22" s="33">
        <v>17</v>
      </c>
      <c r="Z22" s="40" t="s">
        <v>78</v>
      </c>
      <c r="AA22" s="36"/>
      <c r="AB22" s="172"/>
      <c r="AC22" s="172"/>
      <c r="AD22" s="172"/>
      <c r="AE22" s="33">
        <v>17</v>
      </c>
      <c r="AF22" s="40" t="s">
        <v>78</v>
      </c>
      <c r="AG22" s="36"/>
      <c r="AH22" s="172"/>
      <c r="AI22" s="172"/>
      <c r="AJ22" s="172"/>
      <c r="AK22" s="33">
        <v>17</v>
      </c>
      <c r="AL22" s="40" t="s">
        <v>78</v>
      </c>
      <c r="AM22" s="36"/>
      <c r="AN22" s="172"/>
      <c r="AO22" s="172"/>
      <c r="AP22" s="172"/>
      <c r="AQ22" s="33">
        <v>17</v>
      </c>
      <c r="AR22" s="40" t="s">
        <v>78</v>
      </c>
      <c r="AS22" s="36"/>
      <c r="AT22" s="172"/>
      <c r="AU22" s="172"/>
      <c r="AV22" s="172"/>
      <c r="AW22" s="33">
        <v>17</v>
      </c>
      <c r="AX22" s="40" t="s">
        <v>78</v>
      </c>
      <c r="AY22" s="36"/>
      <c r="AZ22" s="172"/>
      <c r="BA22" s="172"/>
      <c r="BB22" s="172"/>
      <c r="BC22" s="33">
        <v>17</v>
      </c>
      <c r="BD22" s="40" t="s">
        <v>78</v>
      </c>
      <c r="BE22" s="36"/>
      <c r="BF22" s="172"/>
      <c r="BG22" s="172"/>
      <c r="BH22" s="172"/>
      <c r="BI22" s="33">
        <v>17</v>
      </c>
      <c r="BJ22" s="40" t="s">
        <v>78</v>
      </c>
      <c r="BK22" s="36"/>
      <c r="BL22" s="172"/>
      <c r="BM22" s="172"/>
      <c r="BN22" s="172"/>
      <c r="BO22" s="33">
        <v>17</v>
      </c>
      <c r="BP22" s="40" t="s">
        <v>78</v>
      </c>
      <c r="BQ22" s="36"/>
      <c r="BR22" s="172"/>
      <c r="BS22" s="172"/>
      <c r="BT22" s="172"/>
      <c r="BU22" s="33">
        <v>17</v>
      </c>
      <c r="BV22" s="40" t="s">
        <v>78</v>
      </c>
      <c r="BW22" s="36"/>
      <c r="BX22" s="172"/>
      <c r="BY22" s="172"/>
      <c r="BZ22" s="172"/>
      <c r="CA22" s="33">
        <v>17</v>
      </c>
      <c r="CB22" s="40" t="s">
        <v>78</v>
      </c>
      <c r="CC22" s="36"/>
      <c r="CD22" s="172"/>
      <c r="CE22" s="172"/>
      <c r="CF22" s="172"/>
      <c r="CG22" s="33">
        <v>17</v>
      </c>
      <c r="CH22" s="40" t="s">
        <v>78</v>
      </c>
      <c r="CI22" s="36"/>
      <c r="CJ22" s="172"/>
      <c r="CK22" s="172"/>
      <c r="CL22" s="172"/>
      <c r="CM22" s="33">
        <v>17</v>
      </c>
      <c r="CN22" s="40" t="s">
        <v>78</v>
      </c>
      <c r="CO22" s="36"/>
      <c r="CP22" s="172"/>
      <c r="CQ22" s="172"/>
      <c r="CR22" s="172"/>
      <c r="CS22" s="55"/>
      <c r="CT22" s="55"/>
      <c r="CU22" s="55"/>
      <c r="CV22" s="55"/>
    </row>
    <row r="23" spans="1:100" s="20" customFormat="1" ht="15" customHeight="1" x14ac:dyDescent="0.25">
      <c r="A23" s="33">
        <v>18</v>
      </c>
      <c r="B23" s="40" t="s">
        <v>79</v>
      </c>
      <c r="C23" s="36"/>
      <c r="D23" s="172"/>
      <c r="E23" s="172"/>
      <c r="F23" s="172"/>
      <c r="G23" s="33">
        <v>18</v>
      </c>
      <c r="H23" s="40" t="s">
        <v>79</v>
      </c>
      <c r="I23" s="36"/>
      <c r="J23" s="172"/>
      <c r="K23" s="172"/>
      <c r="L23" s="172"/>
      <c r="M23" s="33">
        <v>18</v>
      </c>
      <c r="N23" s="40" t="s">
        <v>79</v>
      </c>
      <c r="O23" s="36"/>
      <c r="P23" s="172"/>
      <c r="Q23" s="172"/>
      <c r="R23" s="172"/>
      <c r="S23" s="33">
        <v>18</v>
      </c>
      <c r="T23" s="40" t="s">
        <v>79</v>
      </c>
      <c r="U23" s="36"/>
      <c r="V23" s="172"/>
      <c r="W23" s="172"/>
      <c r="X23" s="172"/>
      <c r="Y23" s="33">
        <v>18</v>
      </c>
      <c r="Z23" s="40" t="s">
        <v>79</v>
      </c>
      <c r="AA23" s="36"/>
      <c r="AB23" s="172"/>
      <c r="AC23" s="172"/>
      <c r="AD23" s="172"/>
      <c r="AE23" s="33">
        <v>18</v>
      </c>
      <c r="AF23" s="40" t="s">
        <v>79</v>
      </c>
      <c r="AG23" s="36"/>
      <c r="AH23" s="172"/>
      <c r="AI23" s="172"/>
      <c r="AJ23" s="172"/>
      <c r="AK23" s="33">
        <v>18</v>
      </c>
      <c r="AL23" s="40" t="s">
        <v>79</v>
      </c>
      <c r="AM23" s="36"/>
      <c r="AN23" s="172"/>
      <c r="AO23" s="172"/>
      <c r="AP23" s="172"/>
      <c r="AQ23" s="33">
        <v>18</v>
      </c>
      <c r="AR23" s="40" t="s">
        <v>79</v>
      </c>
      <c r="AS23" s="36"/>
      <c r="AT23" s="172"/>
      <c r="AU23" s="172"/>
      <c r="AV23" s="172"/>
      <c r="AW23" s="33">
        <v>18</v>
      </c>
      <c r="AX23" s="40" t="s">
        <v>79</v>
      </c>
      <c r="AY23" s="36"/>
      <c r="AZ23" s="172"/>
      <c r="BA23" s="172"/>
      <c r="BB23" s="172"/>
      <c r="BC23" s="33">
        <v>18</v>
      </c>
      <c r="BD23" s="40" t="s">
        <v>79</v>
      </c>
      <c r="BE23" s="36"/>
      <c r="BF23" s="172"/>
      <c r="BG23" s="172"/>
      <c r="BH23" s="172"/>
      <c r="BI23" s="33">
        <v>18</v>
      </c>
      <c r="BJ23" s="40" t="s">
        <v>79</v>
      </c>
      <c r="BK23" s="36"/>
      <c r="BL23" s="172"/>
      <c r="BM23" s="172"/>
      <c r="BN23" s="172"/>
      <c r="BO23" s="33">
        <v>18</v>
      </c>
      <c r="BP23" s="40" t="s">
        <v>79</v>
      </c>
      <c r="BQ23" s="36"/>
      <c r="BR23" s="172"/>
      <c r="BS23" s="172"/>
      <c r="BT23" s="172"/>
      <c r="BU23" s="33">
        <v>18</v>
      </c>
      <c r="BV23" s="40" t="s">
        <v>79</v>
      </c>
      <c r="BW23" s="36"/>
      <c r="BX23" s="172"/>
      <c r="BY23" s="172"/>
      <c r="BZ23" s="172"/>
      <c r="CA23" s="33">
        <v>18</v>
      </c>
      <c r="CB23" s="40" t="s">
        <v>79</v>
      </c>
      <c r="CC23" s="36"/>
      <c r="CD23" s="172"/>
      <c r="CE23" s="172"/>
      <c r="CF23" s="172"/>
      <c r="CG23" s="33">
        <v>18</v>
      </c>
      <c r="CH23" s="40" t="s">
        <v>79</v>
      </c>
      <c r="CI23" s="36"/>
      <c r="CJ23" s="172"/>
      <c r="CK23" s="172"/>
      <c r="CL23" s="172"/>
      <c r="CM23" s="33">
        <v>18</v>
      </c>
      <c r="CN23" s="40" t="s">
        <v>79</v>
      </c>
      <c r="CO23" s="36"/>
      <c r="CP23" s="172"/>
      <c r="CQ23" s="172"/>
      <c r="CR23" s="172"/>
      <c r="CS23" s="55"/>
      <c r="CT23" s="55"/>
      <c r="CU23" s="55"/>
      <c r="CV23" s="55"/>
    </row>
    <row r="24" spans="1:100" s="20" customFormat="1" ht="15" customHeight="1" x14ac:dyDescent="0.25">
      <c r="A24" s="33">
        <v>19</v>
      </c>
      <c r="B24" s="40" t="s">
        <v>116</v>
      </c>
      <c r="C24" s="36"/>
      <c r="D24" s="172"/>
      <c r="E24" s="172"/>
      <c r="F24" s="172"/>
      <c r="G24" s="33">
        <v>19</v>
      </c>
      <c r="H24" s="40" t="s">
        <v>116</v>
      </c>
      <c r="I24" s="36"/>
      <c r="J24" s="172"/>
      <c r="K24" s="172"/>
      <c r="L24" s="172"/>
      <c r="M24" s="33">
        <v>19</v>
      </c>
      <c r="N24" s="40" t="s">
        <v>116</v>
      </c>
      <c r="O24" s="36"/>
      <c r="P24" s="172"/>
      <c r="Q24" s="172"/>
      <c r="R24" s="172"/>
      <c r="S24" s="33">
        <v>19</v>
      </c>
      <c r="T24" s="40" t="s">
        <v>116</v>
      </c>
      <c r="U24" s="36"/>
      <c r="V24" s="172"/>
      <c r="W24" s="172"/>
      <c r="X24" s="172"/>
      <c r="Y24" s="33">
        <v>19</v>
      </c>
      <c r="Z24" s="40" t="s">
        <v>116</v>
      </c>
      <c r="AA24" s="36"/>
      <c r="AB24" s="172"/>
      <c r="AC24" s="172"/>
      <c r="AD24" s="172"/>
      <c r="AE24" s="33">
        <v>19</v>
      </c>
      <c r="AF24" s="40" t="s">
        <v>116</v>
      </c>
      <c r="AG24" s="36"/>
      <c r="AH24" s="172"/>
      <c r="AI24" s="172"/>
      <c r="AJ24" s="172"/>
      <c r="AK24" s="33">
        <v>19</v>
      </c>
      <c r="AL24" s="40" t="s">
        <v>116</v>
      </c>
      <c r="AM24" s="36"/>
      <c r="AN24" s="172"/>
      <c r="AO24" s="172"/>
      <c r="AP24" s="172"/>
      <c r="AQ24" s="33">
        <v>19</v>
      </c>
      <c r="AR24" s="40" t="s">
        <v>116</v>
      </c>
      <c r="AS24" s="36"/>
      <c r="AT24" s="172"/>
      <c r="AU24" s="172"/>
      <c r="AV24" s="172"/>
      <c r="AW24" s="33">
        <v>19</v>
      </c>
      <c r="AX24" s="40" t="s">
        <v>116</v>
      </c>
      <c r="AY24" s="36"/>
      <c r="AZ24" s="172"/>
      <c r="BA24" s="172"/>
      <c r="BB24" s="172"/>
      <c r="BC24" s="33">
        <v>19</v>
      </c>
      <c r="BD24" s="40" t="s">
        <v>116</v>
      </c>
      <c r="BE24" s="36"/>
      <c r="BF24" s="172"/>
      <c r="BG24" s="172"/>
      <c r="BH24" s="172"/>
      <c r="BI24" s="33">
        <v>19</v>
      </c>
      <c r="BJ24" s="40" t="s">
        <v>116</v>
      </c>
      <c r="BK24" s="36"/>
      <c r="BL24" s="172"/>
      <c r="BM24" s="172"/>
      <c r="BN24" s="172"/>
      <c r="BO24" s="33">
        <v>19</v>
      </c>
      <c r="BP24" s="40" t="s">
        <v>116</v>
      </c>
      <c r="BQ24" s="36"/>
      <c r="BR24" s="172"/>
      <c r="BS24" s="172"/>
      <c r="BT24" s="172"/>
      <c r="BU24" s="33">
        <v>19</v>
      </c>
      <c r="BV24" s="40" t="s">
        <v>116</v>
      </c>
      <c r="BW24" s="36"/>
      <c r="BX24" s="172"/>
      <c r="BY24" s="172"/>
      <c r="BZ24" s="172"/>
      <c r="CA24" s="33">
        <v>19</v>
      </c>
      <c r="CB24" s="40" t="s">
        <v>116</v>
      </c>
      <c r="CC24" s="36"/>
      <c r="CD24" s="172"/>
      <c r="CE24" s="172"/>
      <c r="CF24" s="172"/>
      <c r="CG24" s="33">
        <v>19</v>
      </c>
      <c r="CH24" s="40" t="s">
        <v>116</v>
      </c>
      <c r="CI24" s="36"/>
      <c r="CJ24" s="172"/>
      <c r="CK24" s="172"/>
      <c r="CL24" s="172"/>
      <c r="CM24" s="33">
        <v>19</v>
      </c>
      <c r="CN24" s="40" t="s">
        <v>116</v>
      </c>
      <c r="CO24" s="36"/>
      <c r="CP24" s="172"/>
      <c r="CQ24" s="172"/>
      <c r="CR24" s="172"/>
      <c r="CS24" s="55"/>
      <c r="CT24" s="55"/>
      <c r="CU24" s="55"/>
      <c r="CV24" s="55"/>
    </row>
    <row r="25" spans="1:100" s="20" customFormat="1" ht="15" customHeight="1" x14ac:dyDescent="0.25">
      <c r="A25" s="33">
        <v>20</v>
      </c>
      <c r="B25" s="40" t="s">
        <v>80</v>
      </c>
      <c r="C25" s="36"/>
      <c r="D25" s="172"/>
      <c r="E25" s="172"/>
      <c r="F25" s="172"/>
      <c r="G25" s="33">
        <v>20</v>
      </c>
      <c r="H25" s="40" t="s">
        <v>80</v>
      </c>
      <c r="I25" s="36"/>
      <c r="J25" s="172"/>
      <c r="K25" s="172"/>
      <c r="L25" s="172"/>
      <c r="M25" s="33">
        <v>20</v>
      </c>
      <c r="N25" s="40" t="s">
        <v>80</v>
      </c>
      <c r="O25" s="36"/>
      <c r="P25" s="172"/>
      <c r="Q25" s="172"/>
      <c r="R25" s="172"/>
      <c r="S25" s="33">
        <v>20</v>
      </c>
      <c r="T25" s="40" t="s">
        <v>80</v>
      </c>
      <c r="U25" s="36"/>
      <c r="V25" s="172"/>
      <c r="W25" s="172"/>
      <c r="X25" s="172"/>
      <c r="Y25" s="33">
        <v>20</v>
      </c>
      <c r="Z25" s="40" t="s">
        <v>80</v>
      </c>
      <c r="AA25" s="36"/>
      <c r="AB25" s="172"/>
      <c r="AC25" s="172"/>
      <c r="AD25" s="172"/>
      <c r="AE25" s="33">
        <v>20</v>
      </c>
      <c r="AF25" s="40" t="s">
        <v>80</v>
      </c>
      <c r="AG25" s="36"/>
      <c r="AH25" s="172"/>
      <c r="AI25" s="172"/>
      <c r="AJ25" s="172"/>
      <c r="AK25" s="33">
        <v>20</v>
      </c>
      <c r="AL25" s="40" t="s">
        <v>80</v>
      </c>
      <c r="AM25" s="36"/>
      <c r="AN25" s="172"/>
      <c r="AO25" s="172"/>
      <c r="AP25" s="172"/>
      <c r="AQ25" s="33">
        <v>20</v>
      </c>
      <c r="AR25" s="40" t="s">
        <v>80</v>
      </c>
      <c r="AS25" s="36"/>
      <c r="AT25" s="172"/>
      <c r="AU25" s="172"/>
      <c r="AV25" s="172"/>
      <c r="AW25" s="33">
        <v>20</v>
      </c>
      <c r="AX25" s="40" t="s">
        <v>80</v>
      </c>
      <c r="AY25" s="36"/>
      <c r="AZ25" s="172"/>
      <c r="BA25" s="172"/>
      <c r="BB25" s="172"/>
      <c r="BC25" s="33">
        <v>20</v>
      </c>
      <c r="BD25" s="40" t="s">
        <v>80</v>
      </c>
      <c r="BE25" s="36"/>
      <c r="BF25" s="172"/>
      <c r="BG25" s="172"/>
      <c r="BH25" s="172"/>
      <c r="BI25" s="33">
        <v>20</v>
      </c>
      <c r="BJ25" s="40" t="s">
        <v>80</v>
      </c>
      <c r="BK25" s="36"/>
      <c r="BL25" s="172"/>
      <c r="BM25" s="172"/>
      <c r="BN25" s="172"/>
      <c r="BO25" s="33">
        <v>20</v>
      </c>
      <c r="BP25" s="40" t="s">
        <v>80</v>
      </c>
      <c r="BQ25" s="36"/>
      <c r="BR25" s="172"/>
      <c r="BS25" s="172"/>
      <c r="BT25" s="172"/>
      <c r="BU25" s="33">
        <v>20</v>
      </c>
      <c r="BV25" s="40" t="s">
        <v>80</v>
      </c>
      <c r="BW25" s="36"/>
      <c r="BX25" s="172"/>
      <c r="BY25" s="172"/>
      <c r="BZ25" s="172"/>
      <c r="CA25" s="33">
        <v>20</v>
      </c>
      <c r="CB25" s="40" t="s">
        <v>80</v>
      </c>
      <c r="CC25" s="36"/>
      <c r="CD25" s="172"/>
      <c r="CE25" s="172"/>
      <c r="CF25" s="172"/>
      <c r="CG25" s="33">
        <v>20</v>
      </c>
      <c r="CH25" s="40" t="s">
        <v>80</v>
      </c>
      <c r="CI25" s="36"/>
      <c r="CJ25" s="172"/>
      <c r="CK25" s="172"/>
      <c r="CL25" s="172"/>
      <c r="CM25" s="33">
        <v>20</v>
      </c>
      <c r="CN25" s="40" t="s">
        <v>80</v>
      </c>
      <c r="CO25" s="36"/>
      <c r="CP25" s="172"/>
      <c r="CQ25" s="172"/>
      <c r="CR25" s="172"/>
      <c r="CS25" s="55"/>
      <c r="CT25" s="55"/>
      <c r="CU25" s="55"/>
      <c r="CV25" s="55"/>
    </row>
    <row r="26" spans="1:100" s="20" customFormat="1" ht="15" customHeight="1" x14ac:dyDescent="0.25">
      <c r="A26" s="33">
        <v>21</v>
      </c>
      <c r="B26" s="40" t="s">
        <v>81</v>
      </c>
      <c r="C26" s="36"/>
      <c r="D26" s="172"/>
      <c r="E26" s="172"/>
      <c r="F26" s="172"/>
      <c r="G26" s="33">
        <v>21</v>
      </c>
      <c r="H26" s="40" t="s">
        <v>81</v>
      </c>
      <c r="I26" s="36"/>
      <c r="J26" s="172"/>
      <c r="K26" s="172"/>
      <c r="L26" s="172"/>
      <c r="M26" s="33">
        <v>21</v>
      </c>
      <c r="N26" s="40" t="s">
        <v>81</v>
      </c>
      <c r="O26" s="36"/>
      <c r="P26" s="172"/>
      <c r="Q26" s="172"/>
      <c r="R26" s="172"/>
      <c r="S26" s="33">
        <v>21</v>
      </c>
      <c r="T26" s="40" t="s">
        <v>81</v>
      </c>
      <c r="U26" s="36"/>
      <c r="V26" s="172"/>
      <c r="W26" s="172"/>
      <c r="X26" s="172"/>
      <c r="Y26" s="33">
        <v>21</v>
      </c>
      <c r="Z26" s="40" t="s">
        <v>81</v>
      </c>
      <c r="AA26" s="36"/>
      <c r="AB26" s="172"/>
      <c r="AC26" s="172"/>
      <c r="AD26" s="172"/>
      <c r="AE26" s="33">
        <v>21</v>
      </c>
      <c r="AF26" s="40" t="s">
        <v>81</v>
      </c>
      <c r="AG26" s="36"/>
      <c r="AH26" s="172"/>
      <c r="AI26" s="172"/>
      <c r="AJ26" s="172"/>
      <c r="AK26" s="33">
        <v>21</v>
      </c>
      <c r="AL26" s="40" t="s">
        <v>81</v>
      </c>
      <c r="AM26" s="36"/>
      <c r="AN26" s="172"/>
      <c r="AO26" s="172"/>
      <c r="AP26" s="172"/>
      <c r="AQ26" s="33">
        <v>21</v>
      </c>
      <c r="AR26" s="40" t="s">
        <v>81</v>
      </c>
      <c r="AS26" s="36"/>
      <c r="AT26" s="172"/>
      <c r="AU26" s="172"/>
      <c r="AV26" s="172"/>
      <c r="AW26" s="33">
        <v>21</v>
      </c>
      <c r="AX26" s="40" t="s">
        <v>81</v>
      </c>
      <c r="AY26" s="36"/>
      <c r="AZ26" s="172"/>
      <c r="BA26" s="172"/>
      <c r="BB26" s="172"/>
      <c r="BC26" s="33">
        <v>21</v>
      </c>
      <c r="BD26" s="40" t="s">
        <v>81</v>
      </c>
      <c r="BE26" s="36"/>
      <c r="BF26" s="172"/>
      <c r="BG26" s="172"/>
      <c r="BH26" s="172"/>
      <c r="BI26" s="33">
        <v>21</v>
      </c>
      <c r="BJ26" s="40" t="s">
        <v>81</v>
      </c>
      <c r="BK26" s="36"/>
      <c r="BL26" s="172"/>
      <c r="BM26" s="172"/>
      <c r="BN26" s="172"/>
      <c r="BO26" s="33">
        <v>21</v>
      </c>
      <c r="BP26" s="40" t="s">
        <v>81</v>
      </c>
      <c r="BQ26" s="36"/>
      <c r="BR26" s="172"/>
      <c r="BS26" s="172"/>
      <c r="BT26" s="172"/>
      <c r="BU26" s="33">
        <v>21</v>
      </c>
      <c r="BV26" s="40" t="s">
        <v>81</v>
      </c>
      <c r="BW26" s="36"/>
      <c r="BX26" s="172"/>
      <c r="BY26" s="172"/>
      <c r="BZ26" s="172"/>
      <c r="CA26" s="33">
        <v>21</v>
      </c>
      <c r="CB26" s="40" t="s">
        <v>81</v>
      </c>
      <c r="CC26" s="36"/>
      <c r="CD26" s="172"/>
      <c r="CE26" s="172"/>
      <c r="CF26" s="172"/>
      <c r="CG26" s="33">
        <v>21</v>
      </c>
      <c r="CH26" s="40" t="s">
        <v>81</v>
      </c>
      <c r="CI26" s="36"/>
      <c r="CJ26" s="172"/>
      <c r="CK26" s="172"/>
      <c r="CL26" s="172"/>
      <c r="CM26" s="33">
        <v>21</v>
      </c>
      <c r="CN26" s="40" t="s">
        <v>81</v>
      </c>
      <c r="CO26" s="36"/>
      <c r="CP26" s="172"/>
      <c r="CQ26" s="172"/>
      <c r="CR26" s="172"/>
      <c r="CS26" s="55"/>
      <c r="CT26" s="55"/>
      <c r="CU26" s="55"/>
      <c r="CV26" s="55"/>
    </row>
    <row r="27" spans="1:100" s="20" customFormat="1" ht="15" customHeight="1" x14ac:dyDescent="0.25">
      <c r="A27" s="33">
        <v>22</v>
      </c>
      <c r="B27" s="36" t="s">
        <v>134</v>
      </c>
      <c r="C27" s="40"/>
      <c r="D27" s="173"/>
      <c r="E27" s="173"/>
      <c r="F27" s="173"/>
      <c r="G27" s="33">
        <v>22</v>
      </c>
      <c r="H27" s="36" t="s">
        <v>134</v>
      </c>
      <c r="I27" s="40"/>
      <c r="J27" s="173"/>
      <c r="K27" s="173"/>
      <c r="L27" s="173"/>
      <c r="M27" s="33">
        <v>22</v>
      </c>
      <c r="N27" s="36" t="s">
        <v>134</v>
      </c>
      <c r="O27" s="40"/>
      <c r="P27" s="173"/>
      <c r="Q27" s="173"/>
      <c r="R27" s="173"/>
      <c r="S27" s="33">
        <v>22</v>
      </c>
      <c r="T27" s="36" t="s">
        <v>134</v>
      </c>
      <c r="U27" s="40"/>
      <c r="V27" s="173"/>
      <c r="W27" s="173"/>
      <c r="X27" s="173"/>
      <c r="Y27" s="33">
        <v>22</v>
      </c>
      <c r="Z27" s="36" t="s">
        <v>134</v>
      </c>
      <c r="AA27" s="40"/>
      <c r="AB27" s="173"/>
      <c r="AC27" s="173"/>
      <c r="AD27" s="173"/>
      <c r="AE27" s="33">
        <v>22</v>
      </c>
      <c r="AF27" s="36" t="s">
        <v>134</v>
      </c>
      <c r="AG27" s="40"/>
      <c r="AH27" s="173"/>
      <c r="AI27" s="173"/>
      <c r="AJ27" s="173"/>
      <c r="AK27" s="33">
        <v>22</v>
      </c>
      <c r="AL27" s="36" t="s">
        <v>134</v>
      </c>
      <c r="AM27" s="40"/>
      <c r="AN27" s="173"/>
      <c r="AO27" s="173"/>
      <c r="AP27" s="173"/>
      <c r="AQ27" s="33">
        <v>22</v>
      </c>
      <c r="AR27" s="36" t="s">
        <v>134</v>
      </c>
      <c r="AS27" s="40"/>
      <c r="AT27" s="173"/>
      <c r="AU27" s="173"/>
      <c r="AV27" s="173"/>
      <c r="AW27" s="33">
        <v>22</v>
      </c>
      <c r="AX27" s="36" t="s">
        <v>134</v>
      </c>
      <c r="AY27" s="40"/>
      <c r="AZ27" s="173"/>
      <c r="BA27" s="173"/>
      <c r="BB27" s="173"/>
      <c r="BC27" s="33">
        <v>22</v>
      </c>
      <c r="BD27" s="36" t="s">
        <v>134</v>
      </c>
      <c r="BE27" s="40"/>
      <c r="BF27" s="173"/>
      <c r="BG27" s="173"/>
      <c r="BH27" s="173"/>
      <c r="BI27" s="33">
        <v>22</v>
      </c>
      <c r="BJ27" s="36" t="s">
        <v>134</v>
      </c>
      <c r="BK27" s="40"/>
      <c r="BL27" s="173"/>
      <c r="BM27" s="173"/>
      <c r="BN27" s="173"/>
      <c r="BO27" s="33">
        <v>22</v>
      </c>
      <c r="BP27" s="36" t="s">
        <v>134</v>
      </c>
      <c r="BQ27" s="40"/>
      <c r="BR27" s="173"/>
      <c r="BS27" s="173"/>
      <c r="BT27" s="173"/>
      <c r="BU27" s="33">
        <v>22</v>
      </c>
      <c r="BV27" s="36" t="s">
        <v>134</v>
      </c>
      <c r="BW27" s="40"/>
      <c r="BX27" s="173"/>
      <c r="BY27" s="173"/>
      <c r="BZ27" s="173"/>
      <c r="CA27" s="33">
        <v>22</v>
      </c>
      <c r="CB27" s="36" t="s">
        <v>134</v>
      </c>
      <c r="CC27" s="40"/>
      <c r="CD27" s="173"/>
      <c r="CE27" s="173"/>
      <c r="CF27" s="173"/>
      <c r="CG27" s="33">
        <v>22</v>
      </c>
      <c r="CH27" s="36" t="s">
        <v>134</v>
      </c>
      <c r="CI27" s="40"/>
      <c r="CJ27" s="173"/>
      <c r="CK27" s="173"/>
      <c r="CL27" s="173"/>
      <c r="CM27" s="33">
        <v>22</v>
      </c>
      <c r="CN27" s="36" t="s">
        <v>134</v>
      </c>
      <c r="CO27" s="40"/>
      <c r="CP27" s="173"/>
      <c r="CQ27" s="173"/>
      <c r="CR27" s="173"/>
      <c r="CS27" s="55"/>
      <c r="CT27" s="55"/>
      <c r="CU27" s="55"/>
      <c r="CV27" s="55"/>
    </row>
    <row r="28" spans="1:100" s="20" customFormat="1" ht="15" customHeight="1" x14ac:dyDescent="0.25">
      <c r="A28" s="33">
        <v>23</v>
      </c>
      <c r="B28" s="182" t="s">
        <v>124</v>
      </c>
      <c r="C28" s="183"/>
      <c r="D28" s="61" t="e">
        <f>SUM(D12,C13:C27)</f>
        <v>#DIV/0!</v>
      </c>
      <c r="E28" s="61" t="e">
        <f>D28-D12</f>
        <v>#DIV/0!</v>
      </c>
      <c r="F28" s="62" t="e">
        <f>E28/D12</f>
        <v>#DIV/0!</v>
      </c>
      <c r="G28" s="33">
        <v>23</v>
      </c>
      <c r="H28" s="182" t="s">
        <v>124</v>
      </c>
      <c r="I28" s="183"/>
      <c r="J28" s="61" t="e">
        <f>SUM(J12,I13:I27)</f>
        <v>#DIV/0!</v>
      </c>
      <c r="K28" s="61" t="e">
        <f>J28-J12</f>
        <v>#DIV/0!</v>
      </c>
      <c r="L28" s="62" t="e">
        <f>K28/J12</f>
        <v>#DIV/0!</v>
      </c>
      <c r="M28" s="33">
        <v>23</v>
      </c>
      <c r="N28" s="182" t="s">
        <v>124</v>
      </c>
      <c r="O28" s="183"/>
      <c r="P28" s="61" t="e">
        <f>SUM(P12,O13:O27)</f>
        <v>#DIV/0!</v>
      </c>
      <c r="Q28" s="61" t="e">
        <f>P28-P12</f>
        <v>#DIV/0!</v>
      </c>
      <c r="R28" s="62" t="e">
        <f>Q28/P12</f>
        <v>#DIV/0!</v>
      </c>
      <c r="S28" s="33">
        <v>23</v>
      </c>
      <c r="T28" s="182" t="s">
        <v>124</v>
      </c>
      <c r="U28" s="183"/>
      <c r="V28" s="61" t="e">
        <f>SUM(V12,U13:U27)</f>
        <v>#DIV/0!</v>
      </c>
      <c r="W28" s="61" t="e">
        <f>V28-V12</f>
        <v>#DIV/0!</v>
      </c>
      <c r="X28" s="62" t="e">
        <f>W28/V12</f>
        <v>#DIV/0!</v>
      </c>
      <c r="Y28" s="33">
        <v>23</v>
      </c>
      <c r="Z28" s="182" t="s">
        <v>124</v>
      </c>
      <c r="AA28" s="183"/>
      <c r="AB28" s="61" t="e">
        <f>SUM(AB12,AA13:AA27)</f>
        <v>#DIV/0!</v>
      </c>
      <c r="AC28" s="61" t="e">
        <f>AB28-AB12</f>
        <v>#DIV/0!</v>
      </c>
      <c r="AD28" s="62" t="e">
        <f>AC28/AB12</f>
        <v>#DIV/0!</v>
      </c>
      <c r="AE28" s="33">
        <v>23</v>
      </c>
      <c r="AF28" s="182" t="s">
        <v>124</v>
      </c>
      <c r="AG28" s="183"/>
      <c r="AH28" s="61" t="e">
        <f>SUM(AH12,AG13:AG27)</f>
        <v>#DIV/0!</v>
      </c>
      <c r="AI28" s="61" t="e">
        <f>AH28-AH12</f>
        <v>#DIV/0!</v>
      </c>
      <c r="AJ28" s="62" t="e">
        <f>AI28/AH12</f>
        <v>#DIV/0!</v>
      </c>
      <c r="AK28" s="33">
        <v>23</v>
      </c>
      <c r="AL28" s="182" t="s">
        <v>124</v>
      </c>
      <c r="AM28" s="183"/>
      <c r="AN28" s="61" t="e">
        <f>SUM(AN12,AM13:AM27)</f>
        <v>#DIV/0!</v>
      </c>
      <c r="AO28" s="61" t="e">
        <f>AN28-AN12</f>
        <v>#DIV/0!</v>
      </c>
      <c r="AP28" s="62" t="e">
        <f>AO28/AN12</f>
        <v>#DIV/0!</v>
      </c>
      <c r="AQ28" s="33">
        <v>23</v>
      </c>
      <c r="AR28" s="182" t="s">
        <v>124</v>
      </c>
      <c r="AS28" s="183"/>
      <c r="AT28" s="61" t="e">
        <f>SUM(AT12,AS13:AS27)</f>
        <v>#DIV/0!</v>
      </c>
      <c r="AU28" s="61" t="e">
        <f>AT28-AT12</f>
        <v>#DIV/0!</v>
      </c>
      <c r="AV28" s="62" t="e">
        <f>AU28/AT12</f>
        <v>#DIV/0!</v>
      </c>
      <c r="AW28" s="33">
        <v>23</v>
      </c>
      <c r="AX28" s="182" t="s">
        <v>124</v>
      </c>
      <c r="AY28" s="183"/>
      <c r="AZ28" s="61" t="e">
        <f>SUM(AZ12,AY13:AY27)</f>
        <v>#DIV/0!</v>
      </c>
      <c r="BA28" s="61" t="e">
        <f>AZ28-AZ12</f>
        <v>#DIV/0!</v>
      </c>
      <c r="BB28" s="62" t="e">
        <f>BA28/AZ12</f>
        <v>#DIV/0!</v>
      </c>
      <c r="BC28" s="33">
        <v>23</v>
      </c>
      <c r="BD28" s="182" t="s">
        <v>124</v>
      </c>
      <c r="BE28" s="183"/>
      <c r="BF28" s="61" t="e">
        <f>SUM(BF12,BE13:BE27)</f>
        <v>#DIV/0!</v>
      </c>
      <c r="BG28" s="61" t="e">
        <f>BF28-BF12</f>
        <v>#DIV/0!</v>
      </c>
      <c r="BH28" s="62" t="e">
        <f>BG28/BF12</f>
        <v>#DIV/0!</v>
      </c>
      <c r="BI28" s="33">
        <v>23</v>
      </c>
      <c r="BJ28" s="182" t="s">
        <v>124</v>
      </c>
      <c r="BK28" s="183"/>
      <c r="BL28" s="61" t="e">
        <f>SUM(BL12,BK13:BK27)</f>
        <v>#DIV/0!</v>
      </c>
      <c r="BM28" s="61" t="e">
        <f>BL28-BL12</f>
        <v>#DIV/0!</v>
      </c>
      <c r="BN28" s="62" t="e">
        <f>BM28/BL12</f>
        <v>#DIV/0!</v>
      </c>
      <c r="BO28" s="33">
        <v>23</v>
      </c>
      <c r="BP28" s="182" t="s">
        <v>124</v>
      </c>
      <c r="BQ28" s="183"/>
      <c r="BR28" s="61" t="e">
        <f>SUM(BR12,BQ13:BQ27)</f>
        <v>#DIV/0!</v>
      </c>
      <c r="BS28" s="61" t="e">
        <f>BR28-BR12</f>
        <v>#DIV/0!</v>
      </c>
      <c r="BT28" s="62" t="e">
        <f>BS28/BR12</f>
        <v>#DIV/0!</v>
      </c>
      <c r="BU28" s="33">
        <v>23</v>
      </c>
      <c r="BV28" s="182" t="s">
        <v>124</v>
      </c>
      <c r="BW28" s="183"/>
      <c r="BX28" s="61" t="e">
        <f>SUM(BX12,BW13:BW27)</f>
        <v>#DIV/0!</v>
      </c>
      <c r="BY28" s="61" t="e">
        <f>BX28-BX12</f>
        <v>#DIV/0!</v>
      </c>
      <c r="BZ28" s="62" t="e">
        <f>BY28/BX12</f>
        <v>#DIV/0!</v>
      </c>
      <c r="CA28" s="33">
        <v>23</v>
      </c>
      <c r="CB28" s="182" t="s">
        <v>124</v>
      </c>
      <c r="CC28" s="183"/>
      <c r="CD28" s="61" t="e">
        <f>SUM(CD12,CC13:CC27)</f>
        <v>#DIV/0!</v>
      </c>
      <c r="CE28" s="61" t="e">
        <f>CD28-CD12</f>
        <v>#DIV/0!</v>
      </c>
      <c r="CF28" s="62" t="e">
        <f>CE28/CD12</f>
        <v>#DIV/0!</v>
      </c>
      <c r="CG28" s="33">
        <v>23</v>
      </c>
      <c r="CH28" s="182" t="s">
        <v>124</v>
      </c>
      <c r="CI28" s="183"/>
      <c r="CJ28" s="61" t="e">
        <f>SUM(CJ12,CI13:CI27)</f>
        <v>#DIV/0!</v>
      </c>
      <c r="CK28" s="61" t="e">
        <f>CJ28-CJ12</f>
        <v>#DIV/0!</v>
      </c>
      <c r="CL28" s="62" t="e">
        <f>CK28/CJ12</f>
        <v>#DIV/0!</v>
      </c>
      <c r="CM28" s="33">
        <v>23</v>
      </c>
      <c r="CN28" s="182" t="s">
        <v>124</v>
      </c>
      <c r="CO28" s="183"/>
      <c r="CP28" s="61" t="e">
        <f>SUM(CP12,CO13:CO27)</f>
        <v>#DIV/0!</v>
      </c>
      <c r="CQ28" s="61" t="e">
        <f>CP28-CP12</f>
        <v>#DIV/0!</v>
      </c>
      <c r="CR28" s="62" t="e">
        <f>CQ28/CP12</f>
        <v>#DIV/0!</v>
      </c>
      <c r="CS28" s="55"/>
      <c r="CT28" s="55"/>
      <c r="CU28" s="55"/>
      <c r="CV28" s="55"/>
    </row>
    <row r="29" spans="1:100" s="20" customFormat="1" ht="15" customHeight="1" x14ac:dyDescent="0.25">
      <c r="A29" s="33">
        <v>24</v>
      </c>
      <c r="B29" s="41" t="s">
        <v>119</v>
      </c>
      <c r="C29" s="42"/>
      <c r="D29" s="171"/>
      <c r="E29" s="171"/>
      <c r="F29" s="171"/>
      <c r="G29" s="33">
        <v>24</v>
      </c>
      <c r="H29" s="41" t="s">
        <v>119</v>
      </c>
      <c r="I29" s="42"/>
      <c r="J29" s="171"/>
      <c r="K29" s="171"/>
      <c r="L29" s="171"/>
      <c r="M29" s="33">
        <v>24</v>
      </c>
      <c r="N29" s="41" t="s">
        <v>119</v>
      </c>
      <c r="O29" s="42"/>
      <c r="P29" s="171"/>
      <c r="Q29" s="171"/>
      <c r="R29" s="171"/>
      <c r="S29" s="33">
        <v>24</v>
      </c>
      <c r="T29" s="41" t="s">
        <v>119</v>
      </c>
      <c r="U29" s="42"/>
      <c r="V29" s="171"/>
      <c r="W29" s="171"/>
      <c r="X29" s="171"/>
      <c r="Y29" s="33">
        <v>24</v>
      </c>
      <c r="Z29" s="41" t="s">
        <v>119</v>
      </c>
      <c r="AA29" s="42"/>
      <c r="AB29" s="171"/>
      <c r="AC29" s="171"/>
      <c r="AD29" s="171"/>
      <c r="AE29" s="33">
        <v>24</v>
      </c>
      <c r="AF29" s="41" t="s">
        <v>119</v>
      </c>
      <c r="AG29" s="42"/>
      <c r="AH29" s="171"/>
      <c r="AI29" s="171"/>
      <c r="AJ29" s="171"/>
      <c r="AK29" s="33">
        <v>24</v>
      </c>
      <c r="AL29" s="41" t="s">
        <v>119</v>
      </c>
      <c r="AM29" s="42"/>
      <c r="AN29" s="171"/>
      <c r="AO29" s="171"/>
      <c r="AP29" s="171"/>
      <c r="AQ29" s="33">
        <v>24</v>
      </c>
      <c r="AR29" s="41" t="s">
        <v>119</v>
      </c>
      <c r="AS29" s="42"/>
      <c r="AT29" s="171"/>
      <c r="AU29" s="171"/>
      <c r="AV29" s="171"/>
      <c r="AW29" s="33">
        <v>24</v>
      </c>
      <c r="AX29" s="41" t="s">
        <v>119</v>
      </c>
      <c r="AY29" s="42"/>
      <c r="AZ29" s="171"/>
      <c r="BA29" s="171"/>
      <c r="BB29" s="171"/>
      <c r="BC29" s="33">
        <v>24</v>
      </c>
      <c r="BD29" s="41" t="s">
        <v>119</v>
      </c>
      <c r="BE29" s="42"/>
      <c r="BF29" s="171"/>
      <c r="BG29" s="171"/>
      <c r="BH29" s="171"/>
      <c r="BI29" s="33">
        <v>24</v>
      </c>
      <c r="BJ29" s="41" t="s">
        <v>119</v>
      </c>
      <c r="BK29" s="42"/>
      <c r="BL29" s="171"/>
      <c r="BM29" s="171"/>
      <c r="BN29" s="171"/>
      <c r="BO29" s="33">
        <v>24</v>
      </c>
      <c r="BP29" s="41" t="s">
        <v>119</v>
      </c>
      <c r="BQ29" s="42"/>
      <c r="BR29" s="171"/>
      <c r="BS29" s="171"/>
      <c r="BT29" s="171"/>
      <c r="BU29" s="33">
        <v>24</v>
      </c>
      <c r="BV29" s="41" t="s">
        <v>119</v>
      </c>
      <c r="BW29" s="42"/>
      <c r="BX29" s="171"/>
      <c r="BY29" s="171"/>
      <c r="BZ29" s="171"/>
      <c r="CA29" s="33">
        <v>24</v>
      </c>
      <c r="CB29" s="41" t="s">
        <v>119</v>
      </c>
      <c r="CC29" s="42"/>
      <c r="CD29" s="171"/>
      <c r="CE29" s="171"/>
      <c r="CF29" s="171"/>
      <c r="CG29" s="33">
        <v>24</v>
      </c>
      <c r="CH29" s="41" t="s">
        <v>119</v>
      </c>
      <c r="CI29" s="42"/>
      <c r="CJ29" s="171"/>
      <c r="CK29" s="171"/>
      <c r="CL29" s="171"/>
      <c r="CM29" s="33">
        <v>24</v>
      </c>
      <c r="CN29" s="41" t="s">
        <v>119</v>
      </c>
      <c r="CO29" s="42"/>
      <c r="CP29" s="171"/>
      <c r="CQ29" s="171"/>
      <c r="CR29" s="171"/>
      <c r="CS29" s="55"/>
      <c r="CT29" s="55"/>
      <c r="CU29" s="55"/>
      <c r="CV29" s="55"/>
    </row>
    <row r="30" spans="1:100" s="20" customFormat="1" ht="15" customHeight="1" x14ac:dyDescent="0.25">
      <c r="A30" s="33">
        <v>25</v>
      </c>
      <c r="B30" s="41" t="s">
        <v>82</v>
      </c>
      <c r="C30" s="42"/>
      <c r="D30" s="172"/>
      <c r="E30" s="172"/>
      <c r="F30" s="172"/>
      <c r="G30" s="33">
        <v>25</v>
      </c>
      <c r="H30" s="41" t="s">
        <v>82</v>
      </c>
      <c r="I30" s="42"/>
      <c r="J30" s="172"/>
      <c r="K30" s="172"/>
      <c r="L30" s="172"/>
      <c r="M30" s="33">
        <v>25</v>
      </c>
      <c r="N30" s="41" t="s">
        <v>82</v>
      </c>
      <c r="O30" s="42"/>
      <c r="P30" s="172"/>
      <c r="Q30" s="172"/>
      <c r="R30" s="172"/>
      <c r="S30" s="33">
        <v>25</v>
      </c>
      <c r="T30" s="41" t="s">
        <v>82</v>
      </c>
      <c r="U30" s="42"/>
      <c r="V30" s="172"/>
      <c r="W30" s="172"/>
      <c r="X30" s="172"/>
      <c r="Y30" s="33">
        <v>25</v>
      </c>
      <c r="Z30" s="41" t="s">
        <v>82</v>
      </c>
      <c r="AA30" s="42"/>
      <c r="AB30" s="172"/>
      <c r="AC30" s="172"/>
      <c r="AD30" s="172"/>
      <c r="AE30" s="33">
        <v>25</v>
      </c>
      <c r="AF30" s="41" t="s">
        <v>82</v>
      </c>
      <c r="AG30" s="42"/>
      <c r="AH30" s="172"/>
      <c r="AI30" s="172"/>
      <c r="AJ30" s="172"/>
      <c r="AK30" s="33">
        <v>25</v>
      </c>
      <c r="AL30" s="41" t="s">
        <v>82</v>
      </c>
      <c r="AM30" s="42"/>
      <c r="AN30" s="172"/>
      <c r="AO30" s="172"/>
      <c r="AP30" s="172"/>
      <c r="AQ30" s="33">
        <v>25</v>
      </c>
      <c r="AR30" s="41" t="s">
        <v>82</v>
      </c>
      <c r="AS30" s="42"/>
      <c r="AT30" s="172"/>
      <c r="AU30" s="172"/>
      <c r="AV30" s="172"/>
      <c r="AW30" s="33">
        <v>25</v>
      </c>
      <c r="AX30" s="41" t="s">
        <v>82</v>
      </c>
      <c r="AY30" s="42"/>
      <c r="AZ30" s="172"/>
      <c r="BA30" s="172"/>
      <c r="BB30" s="172"/>
      <c r="BC30" s="33">
        <v>25</v>
      </c>
      <c r="BD30" s="41" t="s">
        <v>82</v>
      </c>
      <c r="BE30" s="42"/>
      <c r="BF30" s="172"/>
      <c r="BG30" s="172"/>
      <c r="BH30" s="172"/>
      <c r="BI30" s="33">
        <v>25</v>
      </c>
      <c r="BJ30" s="41" t="s">
        <v>82</v>
      </c>
      <c r="BK30" s="42"/>
      <c r="BL30" s="172"/>
      <c r="BM30" s="172"/>
      <c r="BN30" s="172"/>
      <c r="BO30" s="33">
        <v>25</v>
      </c>
      <c r="BP30" s="41" t="s">
        <v>82</v>
      </c>
      <c r="BQ30" s="42"/>
      <c r="BR30" s="172"/>
      <c r="BS30" s="172"/>
      <c r="BT30" s="172"/>
      <c r="BU30" s="33">
        <v>25</v>
      </c>
      <c r="BV30" s="41" t="s">
        <v>82</v>
      </c>
      <c r="BW30" s="42"/>
      <c r="BX30" s="172"/>
      <c r="BY30" s="172"/>
      <c r="BZ30" s="172"/>
      <c r="CA30" s="33">
        <v>25</v>
      </c>
      <c r="CB30" s="41" t="s">
        <v>82</v>
      </c>
      <c r="CC30" s="42"/>
      <c r="CD30" s="172"/>
      <c r="CE30" s="172"/>
      <c r="CF30" s="172"/>
      <c r="CG30" s="33">
        <v>25</v>
      </c>
      <c r="CH30" s="41" t="s">
        <v>82</v>
      </c>
      <c r="CI30" s="42"/>
      <c r="CJ30" s="172"/>
      <c r="CK30" s="172"/>
      <c r="CL30" s="172"/>
      <c r="CM30" s="33">
        <v>25</v>
      </c>
      <c r="CN30" s="41" t="s">
        <v>82</v>
      </c>
      <c r="CO30" s="42"/>
      <c r="CP30" s="172"/>
      <c r="CQ30" s="172"/>
      <c r="CR30" s="172"/>
      <c r="CS30" s="55"/>
      <c r="CT30" s="55"/>
      <c r="CU30" s="55"/>
      <c r="CV30" s="55"/>
    </row>
    <row r="31" spans="1:100" s="20" customFormat="1" ht="15" customHeight="1" x14ac:dyDescent="0.25">
      <c r="A31" s="33">
        <v>26</v>
      </c>
      <c r="B31" s="41" t="s">
        <v>83</v>
      </c>
      <c r="C31" s="42"/>
      <c r="D31" s="172"/>
      <c r="E31" s="172"/>
      <c r="F31" s="172"/>
      <c r="G31" s="33">
        <v>26</v>
      </c>
      <c r="H31" s="41" t="s">
        <v>83</v>
      </c>
      <c r="I31" s="42"/>
      <c r="J31" s="172"/>
      <c r="K31" s="172"/>
      <c r="L31" s="172"/>
      <c r="M31" s="33">
        <v>26</v>
      </c>
      <c r="N31" s="41" t="s">
        <v>83</v>
      </c>
      <c r="O31" s="42"/>
      <c r="P31" s="172"/>
      <c r="Q31" s="172"/>
      <c r="R31" s="172"/>
      <c r="S31" s="33">
        <v>26</v>
      </c>
      <c r="T31" s="41" t="s">
        <v>83</v>
      </c>
      <c r="U31" s="42"/>
      <c r="V31" s="172"/>
      <c r="W31" s="172"/>
      <c r="X31" s="172"/>
      <c r="Y31" s="33">
        <v>26</v>
      </c>
      <c r="Z31" s="41" t="s">
        <v>83</v>
      </c>
      <c r="AA31" s="42"/>
      <c r="AB31" s="172"/>
      <c r="AC31" s="172"/>
      <c r="AD31" s="172"/>
      <c r="AE31" s="33">
        <v>26</v>
      </c>
      <c r="AF31" s="41" t="s">
        <v>83</v>
      </c>
      <c r="AG31" s="42"/>
      <c r="AH31" s="172"/>
      <c r="AI31" s="172"/>
      <c r="AJ31" s="172"/>
      <c r="AK31" s="33">
        <v>26</v>
      </c>
      <c r="AL31" s="41" t="s">
        <v>83</v>
      </c>
      <c r="AM31" s="42"/>
      <c r="AN31" s="172"/>
      <c r="AO31" s="172"/>
      <c r="AP31" s="172"/>
      <c r="AQ31" s="33">
        <v>26</v>
      </c>
      <c r="AR31" s="41" t="s">
        <v>83</v>
      </c>
      <c r="AS31" s="42"/>
      <c r="AT31" s="172"/>
      <c r="AU31" s="172"/>
      <c r="AV31" s="172"/>
      <c r="AW31" s="33">
        <v>26</v>
      </c>
      <c r="AX31" s="41" t="s">
        <v>83</v>
      </c>
      <c r="AY31" s="42"/>
      <c r="AZ31" s="172"/>
      <c r="BA31" s="172"/>
      <c r="BB31" s="172"/>
      <c r="BC31" s="33">
        <v>26</v>
      </c>
      <c r="BD31" s="41" t="s">
        <v>83</v>
      </c>
      <c r="BE31" s="42"/>
      <c r="BF31" s="172"/>
      <c r="BG31" s="172"/>
      <c r="BH31" s="172"/>
      <c r="BI31" s="33">
        <v>26</v>
      </c>
      <c r="BJ31" s="41" t="s">
        <v>83</v>
      </c>
      <c r="BK31" s="42"/>
      <c r="BL31" s="172"/>
      <c r="BM31" s="172"/>
      <c r="BN31" s="172"/>
      <c r="BO31" s="33">
        <v>26</v>
      </c>
      <c r="BP31" s="41" t="s">
        <v>83</v>
      </c>
      <c r="BQ31" s="42"/>
      <c r="BR31" s="172"/>
      <c r="BS31" s="172"/>
      <c r="BT31" s="172"/>
      <c r="BU31" s="33">
        <v>26</v>
      </c>
      <c r="BV31" s="41" t="s">
        <v>83</v>
      </c>
      <c r="BW31" s="42"/>
      <c r="BX31" s="172"/>
      <c r="BY31" s="172"/>
      <c r="BZ31" s="172"/>
      <c r="CA31" s="33">
        <v>26</v>
      </c>
      <c r="CB31" s="41" t="s">
        <v>83</v>
      </c>
      <c r="CC31" s="42"/>
      <c r="CD31" s="172"/>
      <c r="CE31" s="172"/>
      <c r="CF31" s="172"/>
      <c r="CG31" s="33">
        <v>26</v>
      </c>
      <c r="CH31" s="41" t="s">
        <v>83</v>
      </c>
      <c r="CI31" s="42"/>
      <c r="CJ31" s="172"/>
      <c r="CK31" s="172"/>
      <c r="CL31" s="172"/>
      <c r="CM31" s="33">
        <v>26</v>
      </c>
      <c r="CN31" s="41" t="s">
        <v>83</v>
      </c>
      <c r="CO31" s="42"/>
      <c r="CP31" s="172"/>
      <c r="CQ31" s="172"/>
      <c r="CR31" s="172"/>
      <c r="CS31" s="55"/>
      <c r="CT31" s="55"/>
      <c r="CU31" s="55"/>
      <c r="CV31" s="55"/>
    </row>
    <row r="32" spans="1:100" s="20" customFormat="1" ht="15" customHeight="1" x14ac:dyDescent="0.25">
      <c r="A32" s="33">
        <v>27</v>
      </c>
      <c r="B32" s="41" t="s">
        <v>84</v>
      </c>
      <c r="C32" s="42"/>
      <c r="D32" s="172"/>
      <c r="E32" s="172"/>
      <c r="F32" s="172"/>
      <c r="G32" s="33">
        <v>27</v>
      </c>
      <c r="H32" s="41" t="s">
        <v>84</v>
      </c>
      <c r="I32" s="42"/>
      <c r="J32" s="172"/>
      <c r="K32" s="172"/>
      <c r="L32" s="172"/>
      <c r="M32" s="33">
        <v>27</v>
      </c>
      <c r="N32" s="41" t="s">
        <v>84</v>
      </c>
      <c r="O32" s="42"/>
      <c r="P32" s="172"/>
      <c r="Q32" s="172"/>
      <c r="R32" s="172"/>
      <c r="S32" s="33">
        <v>27</v>
      </c>
      <c r="T32" s="41" t="s">
        <v>84</v>
      </c>
      <c r="U32" s="42"/>
      <c r="V32" s="172"/>
      <c r="W32" s="172"/>
      <c r="X32" s="172"/>
      <c r="Y32" s="33">
        <v>27</v>
      </c>
      <c r="Z32" s="41" t="s">
        <v>84</v>
      </c>
      <c r="AA32" s="42"/>
      <c r="AB32" s="172"/>
      <c r="AC32" s="172"/>
      <c r="AD32" s="172"/>
      <c r="AE32" s="33">
        <v>27</v>
      </c>
      <c r="AF32" s="41" t="s">
        <v>84</v>
      </c>
      <c r="AG32" s="42"/>
      <c r="AH32" s="172"/>
      <c r="AI32" s="172"/>
      <c r="AJ32" s="172"/>
      <c r="AK32" s="33">
        <v>27</v>
      </c>
      <c r="AL32" s="41" t="s">
        <v>84</v>
      </c>
      <c r="AM32" s="42"/>
      <c r="AN32" s="172"/>
      <c r="AO32" s="172"/>
      <c r="AP32" s="172"/>
      <c r="AQ32" s="33">
        <v>27</v>
      </c>
      <c r="AR32" s="41" t="s">
        <v>84</v>
      </c>
      <c r="AS32" s="42"/>
      <c r="AT32" s="172"/>
      <c r="AU32" s="172"/>
      <c r="AV32" s="172"/>
      <c r="AW32" s="33">
        <v>27</v>
      </c>
      <c r="AX32" s="41" t="s">
        <v>84</v>
      </c>
      <c r="AY32" s="42"/>
      <c r="AZ32" s="172"/>
      <c r="BA32" s="172"/>
      <c r="BB32" s="172"/>
      <c r="BC32" s="33">
        <v>27</v>
      </c>
      <c r="BD32" s="41" t="s">
        <v>84</v>
      </c>
      <c r="BE32" s="42"/>
      <c r="BF32" s="172"/>
      <c r="BG32" s="172"/>
      <c r="BH32" s="172"/>
      <c r="BI32" s="33">
        <v>27</v>
      </c>
      <c r="BJ32" s="41" t="s">
        <v>84</v>
      </c>
      <c r="BK32" s="42"/>
      <c r="BL32" s="172"/>
      <c r="BM32" s="172"/>
      <c r="BN32" s="172"/>
      <c r="BO32" s="33">
        <v>27</v>
      </c>
      <c r="BP32" s="41" t="s">
        <v>84</v>
      </c>
      <c r="BQ32" s="42"/>
      <c r="BR32" s="172"/>
      <c r="BS32" s="172"/>
      <c r="BT32" s="172"/>
      <c r="BU32" s="33">
        <v>27</v>
      </c>
      <c r="BV32" s="41" t="s">
        <v>84</v>
      </c>
      <c r="BW32" s="42"/>
      <c r="BX32" s="172"/>
      <c r="BY32" s="172"/>
      <c r="BZ32" s="172"/>
      <c r="CA32" s="33">
        <v>27</v>
      </c>
      <c r="CB32" s="41" t="s">
        <v>84</v>
      </c>
      <c r="CC32" s="42"/>
      <c r="CD32" s="172"/>
      <c r="CE32" s="172"/>
      <c r="CF32" s="172"/>
      <c r="CG32" s="33">
        <v>27</v>
      </c>
      <c r="CH32" s="41" t="s">
        <v>84</v>
      </c>
      <c r="CI32" s="42"/>
      <c r="CJ32" s="172"/>
      <c r="CK32" s="172"/>
      <c r="CL32" s="172"/>
      <c r="CM32" s="33">
        <v>27</v>
      </c>
      <c r="CN32" s="41" t="s">
        <v>84</v>
      </c>
      <c r="CO32" s="42"/>
      <c r="CP32" s="172"/>
      <c r="CQ32" s="172"/>
      <c r="CR32" s="172"/>
      <c r="CS32" s="55"/>
      <c r="CT32" s="55"/>
      <c r="CU32" s="55"/>
      <c r="CV32" s="55"/>
    </row>
    <row r="33" spans="1:100" s="20" customFormat="1" ht="15" customHeight="1" x14ac:dyDescent="0.25">
      <c r="A33" s="33">
        <v>28</v>
      </c>
      <c r="B33" s="41" t="s">
        <v>85</v>
      </c>
      <c r="C33" s="42"/>
      <c r="D33" s="172"/>
      <c r="E33" s="172"/>
      <c r="F33" s="172"/>
      <c r="G33" s="33">
        <v>28</v>
      </c>
      <c r="H33" s="41" t="s">
        <v>85</v>
      </c>
      <c r="I33" s="42"/>
      <c r="J33" s="172"/>
      <c r="K33" s="172"/>
      <c r="L33" s="172"/>
      <c r="M33" s="33">
        <v>28</v>
      </c>
      <c r="N33" s="41" t="s">
        <v>85</v>
      </c>
      <c r="O33" s="42"/>
      <c r="P33" s="172"/>
      <c r="Q33" s="172"/>
      <c r="R33" s="172"/>
      <c r="S33" s="33">
        <v>28</v>
      </c>
      <c r="T33" s="41" t="s">
        <v>85</v>
      </c>
      <c r="U33" s="42"/>
      <c r="V33" s="172"/>
      <c r="W33" s="172"/>
      <c r="X33" s="172"/>
      <c r="Y33" s="33">
        <v>28</v>
      </c>
      <c r="Z33" s="41" t="s">
        <v>85</v>
      </c>
      <c r="AA33" s="42"/>
      <c r="AB33" s="172"/>
      <c r="AC33" s="172"/>
      <c r="AD33" s="172"/>
      <c r="AE33" s="33">
        <v>28</v>
      </c>
      <c r="AF33" s="41" t="s">
        <v>85</v>
      </c>
      <c r="AG33" s="42"/>
      <c r="AH33" s="172"/>
      <c r="AI33" s="172"/>
      <c r="AJ33" s="172"/>
      <c r="AK33" s="33">
        <v>28</v>
      </c>
      <c r="AL33" s="41" t="s">
        <v>85</v>
      </c>
      <c r="AM33" s="42"/>
      <c r="AN33" s="172"/>
      <c r="AO33" s="172"/>
      <c r="AP33" s="172"/>
      <c r="AQ33" s="33">
        <v>28</v>
      </c>
      <c r="AR33" s="41" t="s">
        <v>85</v>
      </c>
      <c r="AS33" s="42"/>
      <c r="AT33" s="172"/>
      <c r="AU33" s="172"/>
      <c r="AV33" s="172"/>
      <c r="AW33" s="33">
        <v>28</v>
      </c>
      <c r="AX33" s="41" t="s">
        <v>85</v>
      </c>
      <c r="AY33" s="42"/>
      <c r="AZ33" s="172"/>
      <c r="BA33" s="172"/>
      <c r="BB33" s="172"/>
      <c r="BC33" s="33">
        <v>28</v>
      </c>
      <c r="BD33" s="41" t="s">
        <v>85</v>
      </c>
      <c r="BE33" s="42"/>
      <c r="BF33" s="172"/>
      <c r="BG33" s="172"/>
      <c r="BH33" s="172"/>
      <c r="BI33" s="33">
        <v>28</v>
      </c>
      <c r="BJ33" s="41" t="s">
        <v>85</v>
      </c>
      <c r="BK33" s="42"/>
      <c r="BL33" s="172"/>
      <c r="BM33" s="172"/>
      <c r="BN33" s="172"/>
      <c r="BO33" s="33">
        <v>28</v>
      </c>
      <c r="BP33" s="41" t="s">
        <v>85</v>
      </c>
      <c r="BQ33" s="42"/>
      <c r="BR33" s="172"/>
      <c r="BS33" s="172"/>
      <c r="BT33" s="172"/>
      <c r="BU33" s="33">
        <v>28</v>
      </c>
      <c r="BV33" s="41" t="s">
        <v>85</v>
      </c>
      <c r="BW33" s="42"/>
      <c r="BX33" s="172"/>
      <c r="BY33" s="172"/>
      <c r="BZ33" s="172"/>
      <c r="CA33" s="33">
        <v>28</v>
      </c>
      <c r="CB33" s="41" t="s">
        <v>85</v>
      </c>
      <c r="CC33" s="42"/>
      <c r="CD33" s="172"/>
      <c r="CE33" s="172"/>
      <c r="CF33" s="172"/>
      <c r="CG33" s="33">
        <v>28</v>
      </c>
      <c r="CH33" s="41" t="s">
        <v>85</v>
      </c>
      <c r="CI33" s="42"/>
      <c r="CJ33" s="172"/>
      <c r="CK33" s="172"/>
      <c r="CL33" s="172"/>
      <c r="CM33" s="33">
        <v>28</v>
      </c>
      <c r="CN33" s="41" t="s">
        <v>85</v>
      </c>
      <c r="CO33" s="42"/>
      <c r="CP33" s="172"/>
      <c r="CQ33" s="172"/>
      <c r="CR33" s="172"/>
      <c r="CS33" s="55"/>
      <c r="CT33" s="55"/>
      <c r="CU33" s="55"/>
      <c r="CV33" s="55"/>
    </row>
    <row r="34" spans="1:100" s="20" customFormat="1" ht="15" customHeight="1" x14ac:dyDescent="0.25">
      <c r="A34" s="33">
        <v>29</v>
      </c>
      <c r="B34" s="41" t="s">
        <v>86</v>
      </c>
      <c r="C34" s="42"/>
      <c r="D34" s="172"/>
      <c r="E34" s="172"/>
      <c r="F34" s="172"/>
      <c r="G34" s="33">
        <v>29</v>
      </c>
      <c r="H34" s="41" t="s">
        <v>86</v>
      </c>
      <c r="I34" s="42"/>
      <c r="J34" s="172"/>
      <c r="K34" s="172"/>
      <c r="L34" s="172"/>
      <c r="M34" s="33">
        <v>29</v>
      </c>
      <c r="N34" s="41" t="s">
        <v>86</v>
      </c>
      <c r="O34" s="42"/>
      <c r="P34" s="172"/>
      <c r="Q34" s="172"/>
      <c r="R34" s="172"/>
      <c r="S34" s="33">
        <v>29</v>
      </c>
      <c r="T34" s="41" t="s">
        <v>86</v>
      </c>
      <c r="U34" s="42"/>
      <c r="V34" s="172"/>
      <c r="W34" s="172"/>
      <c r="X34" s="172"/>
      <c r="Y34" s="33">
        <v>29</v>
      </c>
      <c r="Z34" s="41" t="s">
        <v>86</v>
      </c>
      <c r="AA34" s="42"/>
      <c r="AB34" s="172"/>
      <c r="AC34" s="172"/>
      <c r="AD34" s="172"/>
      <c r="AE34" s="33">
        <v>29</v>
      </c>
      <c r="AF34" s="41" t="s">
        <v>86</v>
      </c>
      <c r="AG34" s="42"/>
      <c r="AH34" s="172"/>
      <c r="AI34" s="172"/>
      <c r="AJ34" s="172"/>
      <c r="AK34" s="33">
        <v>29</v>
      </c>
      <c r="AL34" s="41" t="s">
        <v>86</v>
      </c>
      <c r="AM34" s="42"/>
      <c r="AN34" s="172"/>
      <c r="AO34" s="172"/>
      <c r="AP34" s="172"/>
      <c r="AQ34" s="33">
        <v>29</v>
      </c>
      <c r="AR34" s="41" t="s">
        <v>86</v>
      </c>
      <c r="AS34" s="42"/>
      <c r="AT34" s="172"/>
      <c r="AU34" s="172"/>
      <c r="AV34" s="172"/>
      <c r="AW34" s="33">
        <v>29</v>
      </c>
      <c r="AX34" s="41" t="s">
        <v>86</v>
      </c>
      <c r="AY34" s="42"/>
      <c r="AZ34" s="172"/>
      <c r="BA34" s="172"/>
      <c r="BB34" s="172"/>
      <c r="BC34" s="33">
        <v>29</v>
      </c>
      <c r="BD34" s="41" t="s">
        <v>86</v>
      </c>
      <c r="BE34" s="42"/>
      <c r="BF34" s="172"/>
      <c r="BG34" s="172"/>
      <c r="BH34" s="172"/>
      <c r="BI34" s="33">
        <v>29</v>
      </c>
      <c r="BJ34" s="41" t="s">
        <v>86</v>
      </c>
      <c r="BK34" s="42"/>
      <c r="BL34" s="172"/>
      <c r="BM34" s="172"/>
      <c r="BN34" s="172"/>
      <c r="BO34" s="33">
        <v>29</v>
      </c>
      <c r="BP34" s="41" t="s">
        <v>86</v>
      </c>
      <c r="BQ34" s="42"/>
      <c r="BR34" s="172"/>
      <c r="BS34" s="172"/>
      <c r="BT34" s="172"/>
      <c r="BU34" s="33">
        <v>29</v>
      </c>
      <c r="BV34" s="41" t="s">
        <v>86</v>
      </c>
      <c r="BW34" s="42"/>
      <c r="BX34" s="172"/>
      <c r="BY34" s="172"/>
      <c r="BZ34" s="172"/>
      <c r="CA34" s="33">
        <v>29</v>
      </c>
      <c r="CB34" s="41" t="s">
        <v>86</v>
      </c>
      <c r="CC34" s="42"/>
      <c r="CD34" s="172"/>
      <c r="CE34" s="172"/>
      <c r="CF34" s="172"/>
      <c r="CG34" s="33">
        <v>29</v>
      </c>
      <c r="CH34" s="41" t="s">
        <v>86</v>
      </c>
      <c r="CI34" s="42"/>
      <c r="CJ34" s="172"/>
      <c r="CK34" s="172"/>
      <c r="CL34" s="172"/>
      <c r="CM34" s="33">
        <v>29</v>
      </c>
      <c r="CN34" s="41" t="s">
        <v>86</v>
      </c>
      <c r="CO34" s="42"/>
      <c r="CP34" s="172"/>
      <c r="CQ34" s="172"/>
      <c r="CR34" s="172"/>
      <c r="CS34" s="55"/>
      <c r="CT34" s="55"/>
      <c r="CU34" s="55"/>
      <c r="CV34" s="55"/>
    </row>
    <row r="35" spans="1:100" s="20" customFormat="1" ht="15" customHeight="1" x14ac:dyDescent="0.25">
      <c r="A35" s="33">
        <v>30</v>
      </c>
      <c r="B35" s="41" t="s">
        <v>87</v>
      </c>
      <c r="C35" s="42"/>
      <c r="D35" s="172"/>
      <c r="E35" s="172"/>
      <c r="F35" s="172"/>
      <c r="G35" s="33">
        <v>30</v>
      </c>
      <c r="H35" s="41" t="s">
        <v>87</v>
      </c>
      <c r="I35" s="42"/>
      <c r="J35" s="172"/>
      <c r="K35" s="172"/>
      <c r="L35" s="172"/>
      <c r="M35" s="33">
        <v>30</v>
      </c>
      <c r="N35" s="41" t="s">
        <v>87</v>
      </c>
      <c r="O35" s="42"/>
      <c r="P35" s="172"/>
      <c r="Q35" s="172"/>
      <c r="R35" s="172"/>
      <c r="S35" s="33">
        <v>30</v>
      </c>
      <c r="T35" s="41" t="s">
        <v>87</v>
      </c>
      <c r="U35" s="42"/>
      <c r="V35" s="172"/>
      <c r="W35" s="172"/>
      <c r="X35" s="172"/>
      <c r="Y35" s="33">
        <v>30</v>
      </c>
      <c r="Z35" s="41" t="s">
        <v>87</v>
      </c>
      <c r="AA35" s="42"/>
      <c r="AB35" s="172"/>
      <c r="AC35" s="172"/>
      <c r="AD35" s="172"/>
      <c r="AE35" s="33">
        <v>30</v>
      </c>
      <c r="AF35" s="41" t="s">
        <v>87</v>
      </c>
      <c r="AG35" s="42"/>
      <c r="AH35" s="172"/>
      <c r="AI35" s="172"/>
      <c r="AJ35" s="172"/>
      <c r="AK35" s="33">
        <v>30</v>
      </c>
      <c r="AL35" s="41" t="s">
        <v>87</v>
      </c>
      <c r="AM35" s="42"/>
      <c r="AN35" s="172"/>
      <c r="AO35" s="172"/>
      <c r="AP35" s="172"/>
      <c r="AQ35" s="33">
        <v>30</v>
      </c>
      <c r="AR35" s="41" t="s">
        <v>87</v>
      </c>
      <c r="AS35" s="42"/>
      <c r="AT35" s="172"/>
      <c r="AU35" s="172"/>
      <c r="AV35" s="172"/>
      <c r="AW35" s="33">
        <v>30</v>
      </c>
      <c r="AX35" s="41" t="s">
        <v>87</v>
      </c>
      <c r="AY35" s="42"/>
      <c r="AZ35" s="172"/>
      <c r="BA35" s="172"/>
      <c r="BB35" s="172"/>
      <c r="BC35" s="33">
        <v>30</v>
      </c>
      <c r="BD35" s="41" t="s">
        <v>87</v>
      </c>
      <c r="BE35" s="42"/>
      <c r="BF35" s="172"/>
      <c r="BG35" s="172"/>
      <c r="BH35" s="172"/>
      <c r="BI35" s="33">
        <v>30</v>
      </c>
      <c r="BJ35" s="41" t="s">
        <v>87</v>
      </c>
      <c r="BK35" s="42"/>
      <c r="BL35" s="172"/>
      <c r="BM35" s="172"/>
      <c r="BN35" s="172"/>
      <c r="BO35" s="33">
        <v>30</v>
      </c>
      <c r="BP35" s="41" t="s">
        <v>87</v>
      </c>
      <c r="BQ35" s="42"/>
      <c r="BR35" s="172"/>
      <c r="BS35" s="172"/>
      <c r="BT35" s="172"/>
      <c r="BU35" s="33">
        <v>30</v>
      </c>
      <c r="BV35" s="41" t="s">
        <v>87</v>
      </c>
      <c r="BW35" s="42"/>
      <c r="BX35" s="172"/>
      <c r="BY35" s="172"/>
      <c r="BZ35" s="172"/>
      <c r="CA35" s="33">
        <v>30</v>
      </c>
      <c r="CB35" s="41" t="s">
        <v>87</v>
      </c>
      <c r="CC35" s="42"/>
      <c r="CD35" s="172"/>
      <c r="CE35" s="172"/>
      <c r="CF35" s="172"/>
      <c r="CG35" s="33">
        <v>30</v>
      </c>
      <c r="CH35" s="41" t="s">
        <v>87</v>
      </c>
      <c r="CI35" s="42"/>
      <c r="CJ35" s="172"/>
      <c r="CK35" s="172"/>
      <c r="CL35" s="172"/>
      <c r="CM35" s="33">
        <v>30</v>
      </c>
      <c r="CN35" s="41" t="s">
        <v>87</v>
      </c>
      <c r="CO35" s="42"/>
      <c r="CP35" s="172"/>
      <c r="CQ35" s="172"/>
      <c r="CR35" s="172"/>
      <c r="CS35" s="55"/>
      <c r="CT35" s="55"/>
      <c r="CU35" s="55"/>
      <c r="CV35" s="55"/>
    </row>
    <row r="36" spans="1:100" s="20" customFormat="1" ht="15" customHeight="1" x14ac:dyDescent="0.25">
      <c r="A36" s="33">
        <v>31</v>
      </c>
      <c r="B36" s="41" t="s">
        <v>88</v>
      </c>
      <c r="C36" s="42"/>
      <c r="D36" s="172"/>
      <c r="E36" s="172"/>
      <c r="F36" s="172"/>
      <c r="G36" s="33">
        <v>31</v>
      </c>
      <c r="H36" s="41" t="s">
        <v>88</v>
      </c>
      <c r="I36" s="42"/>
      <c r="J36" s="172"/>
      <c r="K36" s="172"/>
      <c r="L36" s="172"/>
      <c r="M36" s="33">
        <v>31</v>
      </c>
      <c r="N36" s="41" t="s">
        <v>88</v>
      </c>
      <c r="O36" s="42"/>
      <c r="P36" s="172"/>
      <c r="Q36" s="172"/>
      <c r="R36" s="172"/>
      <c r="S36" s="33">
        <v>31</v>
      </c>
      <c r="T36" s="41" t="s">
        <v>88</v>
      </c>
      <c r="U36" s="42"/>
      <c r="V36" s="172"/>
      <c r="W36" s="172"/>
      <c r="X36" s="172"/>
      <c r="Y36" s="33">
        <v>31</v>
      </c>
      <c r="Z36" s="41" t="s">
        <v>88</v>
      </c>
      <c r="AA36" s="42"/>
      <c r="AB36" s="172"/>
      <c r="AC36" s="172"/>
      <c r="AD36" s="172"/>
      <c r="AE36" s="33">
        <v>31</v>
      </c>
      <c r="AF36" s="41" t="s">
        <v>88</v>
      </c>
      <c r="AG36" s="42"/>
      <c r="AH36" s="172"/>
      <c r="AI36" s="172"/>
      <c r="AJ36" s="172"/>
      <c r="AK36" s="33">
        <v>31</v>
      </c>
      <c r="AL36" s="41" t="s">
        <v>88</v>
      </c>
      <c r="AM36" s="42"/>
      <c r="AN36" s="172"/>
      <c r="AO36" s="172"/>
      <c r="AP36" s="172"/>
      <c r="AQ36" s="33">
        <v>31</v>
      </c>
      <c r="AR36" s="41" t="s">
        <v>88</v>
      </c>
      <c r="AS36" s="42"/>
      <c r="AT36" s="172"/>
      <c r="AU36" s="172"/>
      <c r="AV36" s="172"/>
      <c r="AW36" s="33">
        <v>31</v>
      </c>
      <c r="AX36" s="41" t="s">
        <v>88</v>
      </c>
      <c r="AY36" s="42"/>
      <c r="AZ36" s="172"/>
      <c r="BA36" s="172"/>
      <c r="BB36" s="172"/>
      <c r="BC36" s="33">
        <v>31</v>
      </c>
      <c r="BD36" s="41" t="s">
        <v>88</v>
      </c>
      <c r="BE36" s="42"/>
      <c r="BF36" s="172"/>
      <c r="BG36" s="172"/>
      <c r="BH36" s="172"/>
      <c r="BI36" s="33">
        <v>31</v>
      </c>
      <c r="BJ36" s="41" t="s">
        <v>88</v>
      </c>
      <c r="BK36" s="42"/>
      <c r="BL36" s="172"/>
      <c r="BM36" s="172"/>
      <c r="BN36" s="172"/>
      <c r="BO36" s="33">
        <v>31</v>
      </c>
      <c r="BP36" s="41" t="s">
        <v>88</v>
      </c>
      <c r="BQ36" s="42"/>
      <c r="BR36" s="172"/>
      <c r="BS36" s="172"/>
      <c r="BT36" s="172"/>
      <c r="BU36" s="33">
        <v>31</v>
      </c>
      <c r="BV36" s="41" t="s">
        <v>88</v>
      </c>
      <c r="BW36" s="42"/>
      <c r="BX36" s="172"/>
      <c r="BY36" s="172"/>
      <c r="BZ36" s="172"/>
      <c r="CA36" s="33">
        <v>31</v>
      </c>
      <c r="CB36" s="41" t="s">
        <v>88</v>
      </c>
      <c r="CC36" s="42"/>
      <c r="CD36" s="172"/>
      <c r="CE36" s="172"/>
      <c r="CF36" s="172"/>
      <c r="CG36" s="33">
        <v>31</v>
      </c>
      <c r="CH36" s="41" t="s">
        <v>88</v>
      </c>
      <c r="CI36" s="42"/>
      <c r="CJ36" s="172"/>
      <c r="CK36" s="172"/>
      <c r="CL36" s="172"/>
      <c r="CM36" s="33">
        <v>31</v>
      </c>
      <c r="CN36" s="41" t="s">
        <v>88</v>
      </c>
      <c r="CO36" s="42"/>
      <c r="CP36" s="172"/>
      <c r="CQ36" s="172"/>
      <c r="CR36" s="172"/>
      <c r="CS36" s="55"/>
      <c r="CT36" s="55"/>
      <c r="CU36" s="55"/>
      <c r="CV36" s="55"/>
    </row>
    <row r="37" spans="1:100" s="20" customFormat="1" ht="15" customHeight="1" x14ac:dyDescent="0.25">
      <c r="A37" s="33">
        <v>32</v>
      </c>
      <c r="B37" s="41" t="s">
        <v>89</v>
      </c>
      <c r="C37" s="42"/>
      <c r="D37" s="172"/>
      <c r="E37" s="172"/>
      <c r="F37" s="172"/>
      <c r="G37" s="33">
        <v>32</v>
      </c>
      <c r="H37" s="41" t="s">
        <v>89</v>
      </c>
      <c r="I37" s="42"/>
      <c r="J37" s="172"/>
      <c r="K37" s="172"/>
      <c r="L37" s="172"/>
      <c r="M37" s="33">
        <v>32</v>
      </c>
      <c r="N37" s="41" t="s">
        <v>89</v>
      </c>
      <c r="O37" s="42"/>
      <c r="P37" s="172"/>
      <c r="Q37" s="172"/>
      <c r="R37" s="172"/>
      <c r="S37" s="33">
        <v>32</v>
      </c>
      <c r="T37" s="41" t="s">
        <v>89</v>
      </c>
      <c r="U37" s="42"/>
      <c r="V37" s="172"/>
      <c r="W37" s="172"/>
      <c r="X37" s="172"/>
      <c r="Y37" s="33">
        <v>32</v>
      </c>
      <c r="Z37" s="41" t="s">
        <v>89</v>
      </c>
      <c r="AA37" s="42"/>
      <c r="AB37" s="172"/>
      <c r="AC37" s="172"/>
      <c r="AD37" s="172"/>
      <c r="AE37" s="33">
        <v>32</v>
      </c>
      <c r="AF37" s="41" t="s">
        <v>89</v>
      </c>
      <c r="AG37" s="42"/>
      <c r="AH37" s="172"/>
      <c r="AI37" s="172"/>
      <c r="AJ37" s="172"/>
      <c r="AK37" s="33">
        <v>32</v>
      </c>
      <c r="AL37" s="41" t="s">
        <v>89</v>
      </c>
      <c r="AM37" s="42"/>
      <c r="AN37" s="172"/>
      <c r="AO37" s="172"/>
      <c r="AP37" s="172"/>
      <c r="AQ37" s="33">
        <v>32</v>
      </c>
      <c r="AR37" s="41" t="s">
        <v>89</v>
      </c>
      <c r="AS37" s="42"/>
      <c r="AT37" s="172"/>
      <c r="AU37" s="172"/>
      <c r="AV37" s="172"/>
      <c r="AW37" s="33">
        <v>32</v>
      </c>
      <c r="AX37" s="41" t="s">
        <v>89</v>
      </c>
      <c r="AY37" s="42"/>
      <c r="AZ37" s="172"/>
      <c r="BA37" s="172"/>
      <c r="BB37" s="172"/>
      <c r="BC37" s="33">
        <v>32</v>
      </c>
      <c r="BD37" s="41" t="s">
        <v>89</v>
      </c>
      <c r="BE37" s="42"/>
      <c r="BF37" s="172"/>
      <c r="BG37" s="172"/>
      <c r="BH37" s="172"/>
      <c r="BI37" s="33">
        <v>32</v>
      </c>
      <c r="BJ37" s="41" t="s">
        <v>89</v>
      </c>
      <c r="BK37" s="42"/>
      <c r="BL37" s="172"/>
      <c r="BM37" s="172"/>
      <c r="BN37" s="172"/>
      <c r="BO37" s="33">
        <v>32</v>
      </c>
      <c r="BP37" s="41" t="s">
        <v>89</v>
      </c>
      <c r="BQ37" s="42"/>
      <c r="BR37" s="172"/>
      <c r="BS37" s="172"/>
      <c r="BT37" s="172"/>
      <c r="BU37" s="33">
        <v>32</v>
      </c>
      <c r="BV37" s="41" t="s">
        <v>89</v>
      </c>
      <c r="BW37" s="42"/>
      <c r="BX37" s="172"/>
      <c r="BY37" s="172"/>
      <c r="BZ37" s="172"/>
      <c r="CA37" s="33">
        <v>32</v>
      </c>
      <c r="CB37" s="41" t="s">
        <v>89</v>
      </c>
      <c r="CC37" s="42"/>
      <c r="CD37" s="172"/>
      <c r="CE37" s="172"/>
      <c r="CF37" s="172"/>
      <c r="CG37" s="33">
        <v>32</v>
      </c>
      <c r="CH37" s="41" t="s">
        <v>89</v>
      </c>
      <c r="CI37" s="42"/>
      <c r="CJ37" s="172"/>
      <c r="CK37" s="172"/>
      <c r="CL37" s="172"/>
      <c r="CM37" s="33">
        <v>32</v>
      </c>
      <c r="CN37" s="41" t="s">
        <v>89</v>
      </c>
      <c r="CO37" s="42"/>
      <c r="CP37" s="172"/>
      <c r="CQ37" s="172"/>
      <c r="CR37" s="172"/>
      <c r="CS37" s="55"/>
      <c r="CT37" s="55"/>
      <c r="CU37" s="55"/>
      <c r="CV37" s="55"/>
    </row>
    <row r="38" spans="1:100" s="20" customFormat="1" ht="15" customHeight="1" x14ac:dyDescent="0.25">
      <c r="A38" s="33">
        <v>33</v>
      </c>
      <c r="B38" s="41" t="s">
        <v>90</v>
      </c>
      <c r="C38" s="42"/>
      <c r="D38" s="172"/>
      <c r="E38" s="172"/>
      <c r="F38" s="172"/>
      <c r="G38" s="33">
        <v>33</v>
      </c>
      <c r="H38" s="41" t="s">
        <v>90</v>
      </c>
      <c r="I38" s="42"/>
      <c r="J38" s="172"/>
      <c r="K38" s="172"/>
      <c r="L38" s="172"/>
      <c r="M38" s="33">
        <v>33</v>
      </c>
      <c r="N38" s="41" t="s">
        <v>90</v>
      </c>
      <c r="O38" s="42"/>
      <c r="P38" s="172"/>
      <c r="Q38" s="172"/>
      <c r="R38" s="172"/>
      <c r="S38" s="33">
        <v>33</v>
      </c>
      <c r="T38" s="41" t="s">
        <v>90</v>
      </c>
      <c r="U38" s="42"/>
      <c r="V38" s="172"/>
      <c r="W38" s="172"/>
      <c r="X38" s="172"/>
      <c r="Y38" s="33">
        <v>33</v>
      </c>
      <c r="Z38" s="41" t="s">
        <v>90</v>
      </c>
      <c r="AA38" s="42"/>
      <c r="AB38" s="172"/>
      <c r="AC38" s="172"/>
      <c r="AD38" s="172"/>
      <c r="AE38" s="33">
        <v>33</v>
      </c>
      <c r="AF38" s="41" t="s">
        <v>90</v>
      </c>
      <c r="AG38" s="42"/>
      <c r="AH38" s="172"/>
      <c r="AI38" s="172"/>
      <c r="AJ38" s="172"/>
      <c r="AK38" s="33">
        <v>33</v>
      </c>
      <c r="AL38" s="41" t="s">
        <v>90</v>
      </c>
      <c r="AM38" s="42"/>
      <c r="AN38" s="172"/>
      <c r="AO38" s="172"/>
      <c r="AP38" s="172"/>
      <c r="AQ38" s="33">
        <v>33</v>
      </c>
      <c r="AR38" s="41" t="s">
        <v>90</v>
      </c>
      <c r="AS38" s="42"/>
      <c r="AT38" s="172"/>
      <c r="AU38" s="172"/>
      <c r="AV38" s="172"/>
      <c r="AW38" s="33">
        <v>33</v>
      </c>
      <c r="AX38" s="41" t="s">
        <v>90</v>
      </c>
      <c r="AY38" s="42"/>
      <c r="AZ38" s="172"/>
      <c r="BA38" s="172"/>
      <c r="BB38" s="172"/>
      <c r="BC38" s="33">
        <v>33</v>
      </c>
      <c r="BD38" s="41" t="s">
        <v>90</v>
      </c>
      <c r="BE38" s="42"/>
      <c r="BF38" s="172"/>
      <c r="BG38" s="172"/>
      <c r="BH38" s="172"/>
      <c r="BI38" s="33">
        <v>33</v>
      </c>
      <c r="BJ38" s="41" t="s">
        <v>90</v>
      </c>
      <c r="BK38" s="42"/>
      <c r="BL38" s="172"/>
      <c r="BM38" s="172"/>
      <c r="BN38" s="172"/>
      <c r="BO38" s="33">
        <v>33</v>
      </c>
      <c r="BP38" s="41" t="s">
        <v>90</v>
      </c>
      <c r="BQ38" s="42"/>
      <c r="BR38" s="172"/>
      <c r="BS38" s="172"/>
      <c r="BT38" s="172"/>
      <c r="BU38" s="33">
        <v>33</v>
      </c>
      <c r="BV38" s="41" t="s">
        <v>90</v>
      </c>
      <c r="BW38" s="42"/>
      <c r="BX38" s="172"/>
      <c r="BY38" s="172"/>
      <c r="BZ38" s="172"/>
      <c r="CA38" s="33">
        <v>33</v>
      </c>
      <c r="CB38" s="41" t="s">
        <v>90</v>
      </c>
      <c r="CC38" s="42"/>
      <c r="CD38" s="172"/>
      <c r="CE38" s="172"/>
      <c r="CF38" s="172"/>
      <c r="CG38" s="33">
        <v>33</v>
      </c>
      <c r="CH38" s="41" t="s">
        <v>90</v>
      </c>
      <c r="CI38" s="42"/>
      <c r="CJ38" s="172"/>
      <c r="CK38" s="172"/>
      <c r="CL38" s="172"/>
      <c r="CM38" s="33">
        <v>33</v>
      </c>
      <c r="CN38" s="41" t="s">
        <v>90</v>
      </c>
      <c r="CO38" s="42"/>
      <c r="CP38" s="172"/>
      <c r="CQ38" s="172"/>
      <c r="CR38" s="172"/>
      <c r="CS38" s="55"/>
      <c r="CT38" s="55"/>
      <c r="CU38" s="55"/>
      <c r="CV38" s="55"/>
    </row>
    <row r="39" spans="1:100" s="20" customFormat="1" ht="15" customHeight="1" x14ac:dyDescent="0.25">
      <c r="A39" s="33">
        <v>34</v>
      </c>
      <c r="B39" s="41" t="s">
        <v>77</v>
      </c>
      <c r="C39" s="42"/>
      <c r="D39" s="172"/>
      <c r="E39" s="172"/>
      <c r="F39" s="172"/>
      <c r="G39" s="33">
        <v>34</v>
      </c>
      <c r="H39" s="41" t="s">
        <v>77</v>
      </c>
      <c r="I39" s="42"/>
      <c r="J39" s="172"/>
      <c r="K39" s="172"/>
      <c r="L39" s="172"/>
      <c r="M39" s="33">
        <v>34</v>
      </c>
      <c r="N39" s="41" t="s">
        <v>77</v>
      </c>
      <c r="O39" s="42"/>
      <c r="P39" s="172"/>
      <c r="Q39" s="172"/>
      <c r="R39" s="172"/>
      <c r="S39" s="33">
        <v>34</v>
      </c>
      <c r="T39" s="41" t="s">
        <v>77</v>
      </c>
      <c r="U39" s="42"/>
      <c r="V39" s="172"/>
      <c r="W39" s="172"/>
      <c r="X39" s="172"/>
      <c r="Y39" s="33">
        <v>34</v>
      </c>
      <c r="Z39" s="41" t="s">
        <v>77</v>
      </c>
      <c r="AA39" s="42"/>
      <c r="AB39" s="172"/>
      <c r="AC39" s="172"/>
      <c r="AD39" s="172"/>
      <c r="AE39" s="33">
        <v>34</v>
      </c>
      <c r="AF39" s="41" t="s">
        <v>77</v>
      </c>
      <c r="AG39" s="42"/>
      <c r="AH39" s="172"/>
      <c r="AI39" s="172"/>
      <c r="AJ39" s="172"/>
      <c r="AK39" s="33">
        <v>34</v>
      </c>
      <c r="AL39" s="41" t="s">
        <v>77</v>
      </c>
      <c r="AM39" s="42"/>
      <c r="AN39" s="172"/>
      <c r="AO39" s="172"/>
      <c r="AP39" s="172"/>
      <c r="AQ39" s="33">
        <v>34</v>
      </c>
      <c r="AR39" s="41" t="s">
        <v>77</v>
      </c>
      <c r="AS39" s="42"/>
      <c r="AT39" s="172"/>
      <c r="AU39" s="172"/>
      <c r="AV39" s="172"/>
      <c r="AW39" s="33">
        <v>34</v>
      </c>
      <c r="AX39" s="41" t="s">
        <v>77</v>
      </c>
      <c r="AY39" s="42"/>
      <c r="AZ39" s="172"/>
      <c r="BA39" s="172"/>
      <c r="BB39" s="172"/>
      <c r="BC39" s="33">
        <v>34</v>
      </c>
      <c r="BD39" s="41" t="s">
        <v>77</v>
      </c>
      <c r="BE39" s="42"/>
      <c r="BF39" s="172"/>
      <c r="BG39" s="172"/>
      <c r="BH39" s="172"/>
      <c r="BI39" s="33">
        <v>34</v>
      </c>
      <c r="BJ39" s="41" t="s">
        <v>77</v>
      </c>
      <c r="BK39" s="42"/>
      <c r="BL39" s="172"/>
      <c r="BM39" s="172"/>
      <c r="BN39" s="172"/>
      <c r="BO39" s="33">
        <v>34</v>
      </c>
      <c r="BP39" s="41" t="s">
        <v>77</v>
      </c>
      <c r="BQ39" s="42"/>
      <c r="BR39" s="172"/>
      <c r="BS39" s="172"/>
      <c r="BT39" s="172"/>
      <c r="BU39" s="33">
        <v>34</v>
      </c>
      <c r="BV39" s="41" t="s">
        <v>77</v>
      </c>
      <c r="BW39" s="42"/>
      <c r="BX39" s="172"/>
      <c r="BY39" s="172"/>
      <c r="BZ39" s="172"/>
      <c r="CA39" s="33">
        <v>34</v>
      </c>
      <c r="CB39" s="41" t="s">
        <v>77</v>
      </c>
      <c r="CC39" s="42"/>
      <c r="CD39" s="172"/>
      <c r="CE39" s="172"/>
      <c r="CF39" s="172"/>
      <c r="CG39" s="33">
        <v>34</v>
      </c>
      <c r="CH39" s="41" t="s">
        <v>77</v>
      </c>
      <c r="CI39" s="42"/>
      <c r="CJ39" s="172"/>
      <c r="CK39" s="172"/>
      <c r="CL39" s="172"/>
      <c r="CM39" s="33">
        <v>34</v>
      </c>
      <c r="CN39" s="41" t="s">
        <v>77</v>
      </c>
      <c r="CO39" s="42"/>
      <c r="CP39" s="172"/>
      <c r="CQ39" s="172"/>
      <c r="CR39" s="172"/>
      <c r="CS39" s="55"/>
      <c r="CT39" s="55"/>
      <c r="CU39" s="55"/>
      <c r="CV39" s="55"/>
    </row>
    <row r="40" spans="1:100" s="20" customFormat="1" ht="15" customHeight="1" x14ac:dyDescent="0.25">
      <c r="A40" s="33">
        <v>35</v>
      </c>
      <c r="B40" s="41" t="s">
        <v>121</v>
      </c>
      <c r="C40" s="42"/>
      <c r="D40" s="172"/>
      <c r="E40" s="172"/>
      <c r="F40" s="172"/>
      <c r="G40" s="33">
        <v>35</v>
      </c>
      <c r="H40" s="41" t="s">
        <v>121</v>
      </c>
      <c r="I40" s="42"/>
      <c r="J40" s="172"/>
      <c r="K40" s="172"/>
      <c r="L40" s="172"/>
      <c r="M40" s="33">
        <v>35</v>
      </c>
      <c r="N40" s="41" t="s">
        <v>121</v>
      </c>
      <c r="O40" s="42"/>
      <c r="P40" s="172"/>
      <c r="Q40" s="172"/>
      <c r="R40" s="172"/>
      <c r="S40" s="33">
        <v>35</v>
      </c>
      <c r="T40" s="41" t="s">
        <v>121</v>
      </c>
      <c r="U40" s="42"/>
      <c r="V40" s="172"/>
      <c r="W40" s="172"/>
      <c r="X40" s="172"/>
      <c r="Y40" s="33">
        <v>35</v>
      </c>
      <c r="Z40" s="41" t="s">
        <v>121</v>
      </c>
      <c r="AA40" s="42"/>
      <c r="AB40" s="172"/>
      <c r="AC40" s="172"/>
      <c r="AD40" s="172"/>
      <c r="AE40" s="33">
        <v>35</v>
      </c>
      <c r="AF40" s="41" t="s">
        <v>121</v>
      </c>
      <c r="AG40" s="42"/>
      <c r="AH40" s="172"/>
      <c r="AI40" s="172"/>
      <c r="AJ40" s="172"/>
      <c r="AK40" s="33">
        <v>35</v>
      </c>
      <c r="AL40" s="41" t="s">
        <v>121</v>
      </c>
      <c r="AM40" s="42"/>
      <c r="AN40" s="172"/>
      <c r="AO40" s="172"/>
      <c r="AP40" s="172"/>
      <c r="AQ40" s="33">
        <v>35</v>
      </c>
      <c r="AR40" s="41" t="s">
        <v>121</v>
      </c>
      <c r="AS40" s="42"/>
      <c r="AT40" s="172"/>
      <c r="AU40" s="172"/>
      <c r="AV40" s="172"/>
      <c r="AW40" s="33">
        <v>35</v>
      </c>
      <c r="AX40" s="41" t="s">
        <v>121</v>
      </c>
      <c r="AY40" s="42"/>
      <c r="AZ40" s="172"/>
      <c r="BA40" s="172"/>
      <c r="BB40" s="172"/>
      <c r="BC40" s="33">
        <v>35</v>
      </c>
      <c r="BD40" s="41" t="s">
        <v>121</v>
      </c>
      <c r="BE40" s="42"/>
      <c r="BF40" s="172"/>
      <c r="BG40" s="172"/>
      <c r="BH40" s="172"/>
      <c r="BI40" s="33">
        <v>35</v>
      </c>
      <c r="BJ40" s="41" t="s">
        <v>121</v>
      </c>
      <c r="BK40" s="42"/>
      <c r="BL40" s="172"/>
      <c r="BM40" s="172"/>
      <c r="BN40" s="172"/>
      <c r="BO40" s="33">
        <v>35</v>
      </c>
      <c r="BP40" s="41" t="s">
        <v>121</v>
      </c>
      <c r="BQ40" s="42"/>
      <c r="BR40" s="172"/>
      <c r="BS40" s="172"/>
      <c r="BT40" s="172"/>
      <c r="BU40" s="33">
        <v>35</v>
      </c>
      <c r="BV40" s="41" t="s">
        <v>121</v>
      </c>
      <c r="BW40" s="42"/>
      <c r="BX40" s="172"/>
      <c r="BY40" s="172"/>
      <c r="BZ40" s="172"/>
      <c r="CA40" s="33">
        <v>35</v>
      </c>
      <c r="CB40" s="41" t="s">
        <v>121</v>
      </c>
      <c r="CC40" s="42"/>
      <c r="CD40" s="172"/>
      <c r="CE40" s="172"/>
      <c r="CF40" s="172"/>
      <c r="CG40" s="33">
        <v>35</v>
      </c>
      <c r="CH40" s="41" t="s">
        <v>121</v>
      </c>
      <c r="CI40" s="42"/>
      <c r="CJ40" s="172"/>
      <c r="CK40" s="172"/>
      <c r="CL40" s="172"/>
      <c r="CM40" s="33">
        <v>35</v>
      </c>
      <c r="CN40" s="41" t="s">
        <v>121</v>
      </c>
      <c r="CO40" s="42"/>
      <c r="CP40" s="172"/>
      <c r="CQ40" s="172"/>
      <c r="CR40" s="172"/>
      <c r="CS40" s="55"/>
      <c r="CT40" s="55"/>
      <c r="CU40" s="55"/>
      <c r="CV40" s="55"/>
    </row>
    <row r="41" spans="1:100" s="20" customFormat="1" ht="15" customHeight="1" x14ac:dyDescent="0.25">
      <c r="A41" s="33">
        <v>36</v>
      </c>
      <c r="B41" s="41" t="s">
        <v>91</v>
      </c>
      <c r="C41" s="42"/>
      <c r="D41" s="172"/>
      <c r="E41" s="172"/>
      <c r="F41" s="172"/>
      <c r="G41" s="33">
        <v>36</v>
      </c>
      <c r="H41" s="41" t="s">
        <v>91</v>
      </c>
      <c r="I41" s="42"/>
      <c r="J41" s="172"/>
      <c r="K41" s="172"/>
      <c r="L41" s="172"/>
      <c r="M41" s="33">
        <v>36</v>
      </c>
      <c r="N41" s="41" t="s">
        <v>91</v>
      </c>
      <c r="O41" s="42"/>
      <c r="P41" s="172"/>
      <c r="Q41" s="172"/>
      <c r="R41" s="172"/>
      <c r="S41" s="33">
        <v>36</v>
      </c>
      <c r="T41" s="41" t="s">
        <v>91</v>
      </c>
      <c r="U41" s="42"/>
      <c r="V41" s="172"/>
      <c r="W41" s="172"/>
      <c r="X41" s="172"/>
      <c r="Y41" s="33">
        <v>36</v>
      </c>
      <c r="Z41" s="41" t="s">
        <v>91</v>
      </c>
      <c r="AA41" s="42"/>
      <c r="AB41" s="172"/>
      <c r="AC41" s="172"/>
      <c r="AD41" s="172"/>
      <c r="AE41" s="33">
        <v>36</v>
      </c>
      <c r="AF41" s="41" t="s">
        <v>91</v>
      </c>
      <c r="AG41" s="42"/>
      <c r="AH41" s="172"/>
      <c r="AI41" s="172"/>
      <c r="AJ41" s="172"/>
      <c r="AK41" s="33">
        <v>36</v>
      </c>
      <c r="AL41" s="41" t="s">
        <v>91</v>
      </c>
      <c r="AM41" s="42"/>
      <c r="AN41" s="172"/>
      <c r="AO41" s="172"/>
      <c r="AP41" s="172"/>
      <c r="AQ41" s="33">
        <v>36</v>
      </c>
      <c r="AR41" s="41" t="s">
        <v>91</v>
      </c>
      <c r="AS41" s="42"/>
      <c r="AT41" s="172"/>
      <c r="AU41" s="172"/>
      <c r="AV41" s="172"/>
      <c r="AW41" s="33">
        <v>36</v>
      </c>
      <c r="AX41" s="41" t="s">
        <v>91</v>
      </c>
      <c r="AY41" s="42"/>
      <c r="AZ41" s="172"/>
      <c r="BA41" s="172"/>
      <c r="BB41" s="172"/>
      <c r="BC41" s="33">
        <v>36</v>
      </c>
      <c r="BD41" s="41" t="s">
        <v>91</v>
      </c>
      <c r="BE41" s="42"/>
      <c r="BF41" s="172"/>
      <c r="BG41" s="172"/>
      <c r="BH41" s="172"/>
      <c r="BI41" s="33">
        <v>36</v>
      </c>
      <c r="BJ41" s="41" t="s">
        <v>91</v>
      </c>
      <c r="BK41" s="42"/>
      <c r="BL41" s="172"/>
      <c r="BM41" s="172"/>
      <c r="BN41" s="172"/>
      <c r="BO41" s="33">
        <v>36</v>
      </c>
      <c r="BP41" s="41" t="s">
        <v>91</v>
      </c>
      <c r="BQ41" s="42"/>
      <c r="BR41" s="172"/>
      <c r="BS41" s="172"/>
      <c r="BT41" s="172"/>
      <c r="BU41" s="33">
        <v>36</v>
      </c>
      <c r="BV41" s="41" t="s">
        <v>91</v>
      </c>
      <c r="BW41" s="42"/>
      <c r="BX41" s="172"/>
      <c r="BY41" s="172"/>
      <c r="BZ41" s="172"/>
      <c r="CA41" s="33">
        <v>36</v>
      </c>
      <c r="CB41" s="41" t="s">
        <v>91</v>
      </c>
      <c r="CC41" s="42"/>
      <c r="CD41" s="172"/>
      <c r="CE41" s="172"/>
      <c r="CF41" s="172"/>
      <c r="CG41" s="33">
        <v>36</v>
      </c>
      <c r="CH41" s="41" t="s">
        <v>91</v>
      </c>
      <c r="CI41" s="42"/>
      <c r="CJ41" s="172"/>
      <c r="CK41" s="172"/>
      <c r="CL41" s="172"/>
      <c r="CM41" s="33">
        <v>36</v>
      </c>
      <c r="CN41" s="41" t="s">
        <v>91</v>
      </c>
      <c r="CO41" s="42"/>
      <c r="CP41" s="172"/>
      <c r="CQ41" s="172"/>
      <c r="CR41" s="172"/>
      <c r="CS41" s="55"/>
      <c r="CT41" s="55"/>
      <c r="CU41" s="55"/>
      <c r="CV41" s="55"/>
    </row>
    <row r="42" spans="1:100" s="20" customFormat="1" ht="15" customHeight="1" x14ac:dyDescent="0.25">
      <c r="A42" s="33">
        <v>37</v>
      </c>
      <c r="B42" s="85" t="s">
        <v>135</v>
      </c>
      <c r="C42" s="98"/>
      <c r="D42" s="173"/>
      <c r="E42" s="173"/>
      <c r="F42" s="173"/>
      <c r="G42" s="33">
        <v>37</v>
      </c>
      <c r="H42" s="85" t="s">
        <v>135</v>
      </c>
      <c r="I42" s="98"/>
      <c r="J42" s="173"/>
      <c r="K42" s="173"/>
      <c r="L42" s="173"/>
      <c r="M42" s="33">
        <v>37</v>
      </c>
      <c r="N42" s="85" t="s">
        <v>135</v>
      </c>
      <c r="O42" s="98"/>
      <c r="P42" s="173"/>
      <c r="Q42" s="173"/>
      <c r="R42" s="173"/>
      <c r="S42" s="33">
        <v>37</v>
      </c>
      <c r="T42" s="85" t="s">
        <v>135</v>
      </c>
      <c r="U42" s="98"/>
      <c r="V42" s="173"/>
      <c r="W42" s="173"/>
      <c r="X42" s="173"/>
      <c r="Y42" s="33">
        <v>37</v>
      </c>
      <c r="Z42" s="85" t="s">
        <v>135</v>
      </c>
      <c r="AA42" s="98"/>
      <c r="AB42" s="173"/>
      <c r="AC42" s="173"/>
      <c r="AD42" s="173"/>
      <c r="AE42" s="33">
        <v>37</v>
      </c>
      <c r="AF42" s="85" t="s">
        <v>135</v>
      </c>
      <c r="AG42" s="98"/>
      <c r="AH42" s="173"/>
      <c r="AI42" s="173"/>
      <c r="AJ42" s="173"/>
      <c r="AK42" s="33">
        <v>37</v>
      </c>
      <c r="AL42" s="85" t="s">
        <v>135</v>
      </c>
      <c r="AM42" s="98"/>
      <c r="AN42" s="173"/>
      <c r="AO42" s="173"/>
      <c r="AP42" s="173"/>
      <c r="AQ42" s="33">
        <v>37</v>
      </c>
      <c r="AR42" s="85" t="s">
        <v>135</v>
      </c>
      <c r="AS42" s="98"/>
      <c r="AT42" s="173"/>
      <c r="AU42" s="173"/>
      <c r="AV42" s="173"/>
      <c r="AW42" s="33">
        <v>37</v>
      </c>
      <c r="AX42" s="85" t="s">
        <v>135</v>
      </c>
      <c r="AY42" s="98"/>
      <c r="AZ42" s="173"/>
      <c r="BA42" s="173"/>
      <c r="BB42" s="173"/>
      <c r="BC42" s="33">
        <v>37</v>
      </c>
      <c r="BD42" s="85" t="s">
        <v>135</v>
      </c>
      <c r="BE42" s="98"/>
      <c r="BF42" s="173"/>
      <c r="BG42" s="173"/>
      <c r="BH42" s="173"/>
      <c r="BI42" s="33">
        <v>37</v>
      </c>
      <c r="BJ42" s="85" t="s">
        <v>135</v>
      </c>
      <c r="BK42" s="98"/>
      <c r="BL42" s="173"/>
      <c r="BM42" s="173"/>
      <c r="BN42" s="173"/>
      <c r="BO42" s="33">
        <v>37</v>
      </c>
      <c r="BP42" s="85" t="s">
        <v>135</v>
      </c>
      <c r="BQ42" s="98"/>
      <c r="BR42" s="173"/>
      <c r="BS42" s="173"/>
      <c r="BT42" s="173"/>
      <c r="BU42" s="33">
        <v>37</v>
      </c>
      <c r="BV42" s="85" t="s">
        <v>135</v>
      </c>
      <c r="BW42" s="98"/>
      <c r="BX42" s="173"/>
      <c r="BY42" s="173"/>
      <c r="BZ42" s="173"/>
      <c r="CA42" s="33">
        <v>37</v>
      </c>
      <c r="CB42" s="85" t="s">
        <v>135</v>
      </c>
      <c r="CC42" s="98"/>
      <c r="CD42" s="173"/>
      <c r="CE42" s="173"/>
      <c r="CF42" s="173"/>
      <c r="CG42" s="33">
        <v>37</v>
      </c>
      <c r="CH42" s="85" t="s">
        <v>135</v>
      </c>
      <c r="CI42" s="98"/>
      <c r="CJ42" s="173"/>
      <c r="CK42" s="173"/>
      <c r="CL42" s="173"/>
      <c r="CM42" s="33">
        <v>37</v>
      </c>
      <c r="CN42" s="85" t="s">
        <v>135</v>
      </c>
      <c r="CO42" s="98"/>
      <c r="CP42" s="173"/>
      <c r="CQ42" s="173"/>
      <c r="CR42" s="173"/>
      <c r="CS42" s="55"/>
      <c r="CT42" s="55"/>
      <c r="CU42" s="55"/>
      <c r="CV42" s="55"/>
    </row>
    <row r="43" spans="1:100" ht="20.25" customHeight="1" x14ac:dyDescent="0.25">
      <c r="A43" s="33">
        <v>38</v>
      </c>
      <c r="B43" s="182" t="s">
        <v>123</v>
      </c>
      <c r="C43" s="183"/>
      <c r="D43" s="58" t="e">
        <f>SUM(D28,C29:C42)</f>
        <v>#DIV/0!</v>
      </c>
      <c r="E43" s="58" t="e">
        <f>D43-D28</f>
        <v>#DIV/0!</v>
      </c>
      <c r="F43" s="60" t="e">
        <f>E43/D28</f>
        <v>#DIV/0!</v>
      </c>
      <c r="G43" s="33">
        <v>38</v>
      </c>
      <c r="H43" s="182" t="s">
        <v>123</v>
      </c>
      <c r="I43" s="183"/>
      <c r="J43" s="58" t="e">
        <f>SUM(J28,I29:I42)</f>
        <v>#DIV/0!</v>
      </c>
      <c r="K43" s="58" t="e">
        <f>J43-J28</f>
        <v>#DIV/0!</v>
      </c>
      <c r="L43" s="60" t="e">
        <f>K43/J28</f>
        <v>#DIV/0!</v>
      </c>
      <c r="M43" s="33">
        <v>38</v>
      </c>
      <c r="N43" s="182" t="s">
        <v>123</v>
      </c>
      <c r="O43" s="183"/>
      <c r="P43" s="58" t="e">
        <f>SUM(P28,O29:O42)</f>
        <v>#DIV/0!</v>
      </c>
      <c r="Q43" s="58" t="e">
        <f>P43-P28</f>
        <v>#DIV/0!</v>
      </c>
      <c r="R43" s="60" t="e">
        <f>Q43/P28</f>
        <v>#DIV/0!</v>
      </c>
      <c r="S43" s="33">
        <v>38</v>
      </c>
      <c r="T43" s="182" t="s">
        <v>123</v>
      </c>
      <c r="U43" s="183"/>
      <c r="V43" s="58" t="e">
        <f>SUM(V28,U29:U42)</f>
        <v>#DIV/0!</v>
      </c>
      <c r="W43" s="58" t="e">
        <f>V43-V28</f>
        <v>#DIV/0!</v>
      </c>
      <c r="X43" s="60" t="e">
        <f>W43/V28</f>
        <v>#DIV/0!</v>
      </c>
      <c r="Y43" s="33">
        <v>38</v>
      </c>
      <c r="Z43" s="182" t="s">
        <v>123</v>
      </c>
      <c r="AA43" s="183"/>
      <c r="AB43" s="58" t="e">
        <f>SUM(AB28,AA29:AA42)</f>
        <v>#DIV/0!</v>
      </c>
      <c r="AC43" s="58" t="e">
        <f>AB43-AB28</f>
        <v>#DIV/0!</v>
      </c>
      <c r="AD43" s="60" t="e">
        <f>AC43/AB28</f>
        <v>#DIV/0!</v>
      </c>
      <c r="AE43" s="33">
        <v>38</v>
      </c>
      <c r="AF43" s="182" t="s">
        <v>123</v>
      </c>
      <c r="AG43" s="183"/>
      <c r="AH43" s="58" t="e">
        <f>SUM(AH28,AG29:AG42)</f>
        <v>#DIV/0!</v>
      </c>
      <c r="AI43" s="58" t="e">
        <f>AH43-AH28</f>
        <v>#DIV/0!</v>
      </c>
      <c r="AJ43" s="60" t="e">
        <f>AI43/AH28</f>
        <v>#DIV/0!</v>
      </c>
      <c r="AK43" s="33">
        <v>38</v>
      </c>
      <c r="AL43" s="182" t="s">
        <v>123</v>
      </c>
      <c r="AM43" s="183"/>
      <c r="AN43" s="58" t="e">
        <f>SUM(AN28,AM29:AM42)</f>
        <v>#DIV/0!</v>
      </c>
      <c r="AO43" s="58" t="e">
        <f>AN43-AN28</f>
        <v>#DIV/0!</v>
      </c>
      <c r="AP43" s="60" t="e">
        <f>AO43/AN28</f>
        <v>#DIV/0!</v>
      </c>
      <c r="AQ43" s="33">
        <v>38</v>
      </c>
      <c r="AR43" s="182" t="s">
        <v>123</v>
      </c>
      <c r="AS43" s="183"/>
      <c r="AT43" s="58" t="e">
        <f>SUM(AT28,AS29:AS42)</f>
        <v>#DIV/0!</v>
      </c>
      <c r="AU43" s="58" t="e">
        <f>AT43-AT28</f>
        <v>#DIV/0!</v>
      </c>
      <c r="AV43" s="60" t="e">
        <f>AU43/AT28</f>
        <v>#DIV/0!</v>
      </c>
      <c r="AW43" s="33">
        <v>38</v>
      </c>
      <c r="AX43" s="182" t="s">
        <v>123</v>
      </c>
      <c r="AY43" s="183"/>
      <c r="AZ43" s="58" t="e">
        <f>SUM(AZ28,AY29:AY42)</f>
        <v>#DIV/0!</v>
      </c>
      <c r="BA43" s="58" t="e">
        <f>AZ43-AZ28</f>
        <v>#DIV/0!</v>
      </c>
      <c r="BB43" s="60" t="e">
        <f>BA43/AZ28</f>
        <v>#DIV/0!</v>
      </c>
      <c r="BC43" s="33">
        <v>38</v>
      </c>
      <c r="BD43" s="182" t="s">
        <v>123</v>
      </c>
      <c r="BE43" s="183"/>
      <c r="BF43" s="58" t="e">
        <f>SUM(BF28,BE29:BE42)</f>
        <v>#DIV/0!</v>
      </c>
      <c r="BG43" s="58" t="e">
        <f>BF43-BF28</f>
        <v>#DIV/0!</v>
      </c>
      <c r="BH43" s="60" t="e">
        <f>BG43/BF28</f>
        <v>#DIV/0!</v>
      </c>
      <c r="BI43" s="33">
        <v>38</v>
      </c>
      <c r="BJ43" s="182" t="s">
        <v>123</v>
      </c>
      <c r="BK43" s="183"/>
      <c r="BL43" s="58" t="e">
        <f>SUM(BL28,BK29:BK42)</f>
        <v>#DIV/0!</v>
      </c>
      <c r="BM43" s="58" t="e">
        <f>BL43-BL28</f>
        <v>#DIV/0!</v>
      </c>
      <c r="BN43" s="60" t="e">
        <f>BM43/BL28</f>
        <v>#DIV/0!</v>
      </c>
      <c r="BO43" s="33">
        <v>38</v>
      </c>
      <c r="BP43" s="182" t="s">
        <v>123</v>
      </c>
      <c r="BQ43" s="183"/>
      <c r="BR43" s="58" t="e">
        <f>SUM(BR28,BQ29:BQ42)</f>
        <v>#DIV/0!</v>
      </c>
      <c r="BS43" s="58" t="e">
        <f>BR43-BR28</f>
        <v>#DIV/0!</v>
      </c>
      <c r="BT43" s="60" t="e">
        <f>BS43/BR28</f>
        <v>#DIV/0!</v>
      </c>
      <c r="BU43" s="33">
        <v>38</v>
      </c>
      <c r="BV43" s="182" t="s">
        <v>123</v>
      </c>
      <c r="BW43" s="183"/>
      <c r="BX43" s="58" t="e">
        <f>SUM(BX28,BW29:BW42)</f>
        <v>#DIV/0!</v>
      </c>
      <c r="BY43" s="58" t="e">
        <f>BX43-BX28</f>
        <v>#DIV/0!</v>
      </c>
      <c r="BZ43" s="60" t="e">
        <f>BY43/BX28</f>
        <v>#DIV/0!</v>
      </c>
      <c r="CA43" s="33">
        <v>38</v>
      </c>
      <c r="CB43" s="182" t="s">
        <v>123</v>
      </c>
      <c r="CC43" s="183"/>
      <c r="CD43" s="58" t="e">
        <f>SUM(CD28,CC29:CC42)</f>
        <v>#DIV/0!</v>
      </c>
      <c r="CE43" s="58" t="e">
        <f>CD43-CD28</f>
        <v>#DIV/0!</v>
      </c>
      <c r="CF43" s="60" t="e">
        <f>CE43/CD28</f>
        <v>#DIV/0!</v>
      </c>
      <c r="CG43" s="33">
        <v>38</v>
      </c>
      <c r="CH43" s="182" t="s">
        <v>123</v>
      </c>
      <c r="CI43" s="183"/>
      <c r="CJ43" s="58" t="e">
        <f>SUM(CJ28,CI29:CI42)</f>
        <v>#DIV/0!</v>
      </c>
      <c r="CK43" s="58" t="e">
        <f>CJ43-CJ28</f>
        <v>#DIV/0!</v>
      </c>
      <c r="CL43" s="60" t="e">
        <f>CK43/CJ28</f>
        <v>#DIV/0!</v>
      </c>
      <c r="CM43" s="33">
        <v>38</v>
      </c>
      <c r="CN43" s="182" t="s">
        <v>123</v>
      </c>
      <c r="CO43" s="183"/>
      <c r="CP43" s="58" t="e">
        <f>SUM(CP28,CO29:CO42)</f>
        <v>#DIV/0!</v>
      </c>
      <c r="CQ43" s="58" t="e">
        <f>CP43-CP28</f>
        <v>#DIV/0!</v>
      </c>
      <c r="CR43" s="60" t="e">
        <f>CQ43/CP28</f>
        <v>#DIV/0!</v>
      </c>
      <c r="CS43" s="53"/>
      <c r="CT43" s="53"/>
      <c r="CU43" s="53"/>
      <c r="CV43" s="53"/>
    </row>
    <row r="44" spans="1:100" x14ac:dyDescent="0.25">
      <c r="A44" s="33"/>
      <c r="B44" s="188" t="s">
        <v>122</v>
      </c>
      <c r="C44" s="189"/>
      <c r="D44" s="190"/>
      <c r="E44" s="63" t="e">
        <f>D43-C6</f>
        <v>#DIV/0!</v>
      </c>
      <c r="F44" s="64" t="e">
        <f>E44/C6</f>
        <v>#DIV/0!</v>
      </c>
      <c r="G44" s="33"/>
      <c r="H44" s="188" t="s">
        <v>122</v>
      </c>
      <c r="I44" s="189"/>
      <c r="J44" s="190"/>
      <c r="K44" s="63" t="e">
        <f>J43-I6</f>
        <v>#DIV/0!</v>
      </c>
      <c r="L44" s="64" t="e">
        <f>K44/I6</f>
        <v>#DIV/0!</v>
      </c>
      <c r="M44" s="33"/>
      <c r="N44" s="188" t="s">
        <v>122</v>
      </c>
      <c r="O44" s="189"/>
      <c r="P44" s="190"/>
      <c r="Q44" s="63" t="e">
        <f>P43-O6</f>
        <v>#DIV/0!</v>
      </c>
      <c r="R44" s="64" t="e">
        <f>Q44/O6</f>
        <v>#DIV/0!</v>
      </c>
      <c r="S44" s="33"/>
      <c r="T44" s="188" t="s">
        <v>122</v>
      </c>
      <c r="U44" s="189"/>
      <c r="V44" s="190"/>
      <c r="W44" s="63" t="e">
        <f>V43-U6</f>
        <v>#DIV/0!</v>
      </c>
      <c r="X44" s="64" t="e">
        <f>W44/U6</f>
        <v>#DIV/0!</v>
      </c>
      <c r="Y44" s="33"/>
      <c r="Z44" s="188" t="s">
        <v>122</v>
      </c>
      <c r="AA44" s="189"/>
      <c r="AB44" s="190"/>
      <c r="AC44" s="63" t="e">
        <f>AB43-AA6</f>
        <v>#DIV/0!</v>
      </c>
      <c r="AD44" s="64" t="e">
        <f>AC44/AA6</f>
        <v>#DIV/0!</v>
      </c>
      <c r="AE44" s="33"/>
      <c r="AF44" s="188" t="s">
        <v>122</v>
      </c>
      <c r="AG44" s="189"/>
      <c r="AH44" s="190"/>
      <c r="AI44" s="63" t="e">
        <f>AH43-AG6</f>
        <v>#DIV/0!</v>
      </c>
      <c r="AJ44" s="64" t="e">
        <f>AI44/AG6</f>
        <v>#DIV/0!</v>
      </c>
      <c r="AK44" s="33"/>
      <c r="AL44" s="188" t="s">
        <v>122</v>
      </c>
      <c r="AM44" s="189"/>
      <c r="AN44" s="190"/>
      <c r="AO44" s="63" t="e">
        <f>AN43-AM6</f>
        <v>#DIV/0!</v>
      </c>
      <c r="AP44" s="66" t="e">
        <f>AO44/AM6</f>
        <v>#DIV/0!</v>
      </c>
      <c r="AQ44" s="33"/>
      <c r="AR44" s="188" t="s">
        <v>122</v>
      </c>
      <c r="AS44" s="189"/>
      <c r="AT44" s="190"/>
      <c r="AU44" s="63" t="e">
        <f>AT43-AS6</f>
        <v>#DIV/0!</v>
      </c>
      <c r="AV44" s="64" t="e">
        <f>AU44/AS6</f>
        <v>#DIV/0!</v>
      </c>
      <c r="AW44" s="33"/>
      <c r="AX44" s="188" t="s">
        <v>122</v>
      </c>
      <c r="AY44" s="189"/>
      <c r="AZ44" s="190"/>
      <c r="BA44" s="63" t="e">
        <f>AZ43-AY6</f>
        <v>#DIV/0!</v>
      </c>
      <c r="BB44" s="64" t="e">
        <f>BA44/AY6</f>
        <v>#DIV/0!</v>
      </c>
      <c r="BC44" s="33"/>
      <c r="BD44" s="188" t="s">
        <v>122</v>
      </c>
      <c r="BE44" s="189"/>
      <c r="BF44" s="190"/>
      <c r="BG44" s="63" t="e">
        <f>BF43-BE6</f>
        <v>#DIV/0!</v>
      </c>
      <c r="BH44" s="64" t="e">
        <f>BG44/BE6</f>
        <v>#DIV/0!</v>
      </c>
      <c r="BI44" s="33"/>
      <c r="BJ44" s="188" t="s">
        <v>122</v>
      </c>
      <c r="BK44" s="189"/>
      <c r="BL44" s="190"/>
      <c r="BM44" s="63" t="e">
        <f>BL43-BK6</f>
        <v>#DIV/0!</v>
      </c>
      <c r="BN44" s="64" t="e">
        <f>BM44/BK6</f>
        <v>#DIV/0!</v>
      </c>
      <c r="BO44" s="33"/>
      <c r="BP44" s="191" t="s">
        <v>122</v>
      </c>
      <c r="BQ44" s="191"/>
      <c r="BR44" s="191"/>
      <c r="BS44" s="63" t="e">
        <f>BR43-BQ6</f>
        <v>#DIV/0!</v>
      </c>
      <c r="BT44" s="64" t="e">
        <f>BS44/BQ6</f>
        <v>#DIV/0!</v>
      </c>
      <c r="BU44" s="33"/>
      <c r="BV44" s="191" t="s">
        <v>122</v>
      </c>
      <c r="BW44" s="191"/>
      <c r="BX44" s="191"/>
      <c r="BY44" s="63" t="e">
        <f>BX43-BW6</f>
        <v>#DIV/0!</v>
      </c>
      <c r="BZ44" s="64" t="e">
        <f>BY44/BW6</f>
        <v>#DIV/0!</v>
      </c>
      <c r="CA44" s="33"/>
      <c r="CB44" s="191" t="s">
        <v>122</v>
      </c>
      <c r="CC44" s="191"/>
      <c r="CD44" s="191"/>
      <c r="CE44" s="63" t="e">
        <f>CD43-CC6</f>
        <v>#DIV/0!</v>
      </c>
      <c r="CF44" s="64" t="e">
        <f>CE44/CC6</f>
        <v>#DIV/0!</v>
      </c>
      <c r="CG44" s="33"/>
      <c r="CH44" s="191" t="s">
        <v>122</v>
      </c>
      <c r="CI44" s="191"/>
      <c r="CJ44" s="191"/>
      <c r="CK44" s="63" t="e">
        <f>CJ43-CI6</f>
        <v>#DIV/0!</v>
      </c>
      <c r="CL44" s="64" t="e">
        <f>CK44/CI6</f>
        <v>#DIV/0!</v>
      </c>
      <c r="CM44" s="33"/>
      <c r="CN44" s="191" t="s">
        <v>122</v>
      </c>
      <c r="CO44" s="191"/>
      <c r="CP44" s="191"/>
      <c r="CQ44" s="63" t="e">
        <f>CP43-CO6</f>
        <v>#DIV/0!</v>
      </c>
      <c r="CR44" s="64" t="e">
        <f>CQ44/CO6</f>
        <v>#DIV/0!</v>
      </c>
      <c r="CS44" s="53"/>
      <c r="CT44" s="53"/>
      <c r="CU44" s="53"/>
      <c r="CV44" s="53"/>
    </row>
    <row r="45" spans="1:100" x14ac:dyDescent="0.25">
      <c r="A45" s="19"/>
      <c r="B45" s="20"/>
      <c r="C45" s="43"/>
      <c r="D45" s="44"/>
      <c r="E45" s="44"/>
      <c r="F45" s="44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</row>
    <row r="46" spans="1:100" s="19" customFormat="1" ht="15.75" customHeight="1" x14ac:dyDescent="0.25"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</row>
    <row r="47" spans="1:100" s="19" customFormat="1" ht="15.75" customHeight="1" x14ac:dyDescent="0.25"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</row>
    <row r="48" spans="1:100" s="19" customFormat="1" ht="15.75" customHeight="1" x14ac:dyDescent="0.25"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</row>
  </sheetData>
  <mergeCells count="401">
    <mergeCell ref="CL6:CL8"/>
    <mergeCell ref="CJ10:CJ11"/>
    <mergeCell ref="CK10:CK11"/>
    <mergeCell ref="CL10:CL11"/>
    <mergeCell ref="CD13:CD27"/>
    <mergeCell ref="CE13:CE27"/>
    <mergeCell ref="CF13:CF27"/>
    <mergeCell ref="CJ13:CJ27"/>
    <mergeCell ref="CK13:CK27"/>
    <mergeCell ref="CL13:CL27"/>
    <mergeCell ref="BA29:BA42"/>
    <mergeCell ref="BB29:BB42"/>
    <mergeCell ref="BF29:BF42"/>
    <mergeCell ref="BG29:BG42"/>
    <mergeCell ref="BX6:BX8"/>
    <mergeCell ref="BY6:BY8"/>
    <mergeCell ref="BZ6:BZ8"/>
    <mergeCell ref="BX10:BX11"/>
    <mergeCell ref="BY10:BY11"/>
    <mergeCell ref="BZ10:BZ11"/>
    <mergeCell ref="BR13:BR27"/>
    <mergeCell ref="BS13:BS27"/>
    <mergeCell ref="BT13:BT27"/>
    <mergeCell ref="BX13:BX27"/>
    <mergeCell ref="BY13:BY27"/>
    <mergeCell ref="BZ13:BZ27"/>
    <mergeCell ref="BZ29:BZ42"/>
    <mergeCell ref="BN6:BN8"/>
    <mergeCell ref="BL10:BL11"/>
    <mergeCell ref="BM10:BM11"/>
    <mergeCell ref="BN10:BN11"/>
    <mergeCell ref="BF13:BF27"/>
    <mergeCell ref="BG13:BG27"/>
    <mergeCell ref="BH13:BH27"/>
    <mergeCell ref="AT6:AT8"/>
    <mergeCell ref="AU6:AU8"/>
    <mergeCell ref="AV6:AV8"/>
    <mergeCell ref="AT10:AT11"/>
    <mergeCell ref="AU10:AU11"/>
    <mergeCell ref="AV10:AV11"/>
    <mergeCell ref="BN13:BN27"/>
    <mergeCell ref="BA6:BA8"/>
    <mergeCell ref="BB6:BB8"/>
    <mergeCell ref="AZ10:AZ11"/>
    <mergeCell ref="BA10:BA11"/>
    <mergeCell ref="BB10:BB11"/>
    <mergeCell ref="BA13:BA27"/>
    <mergeCell ref="BB13:BB27"/>
    <mergeCell ref="BL13:BL27"/>
    <mergeCell ref="BM13:BM27"/>
    <mergeCell ref="G1:L1"/>
    <mergeCell ref="M1:R1"/>
    <mergeCell ref="S1:X1"/>
    <mergeCell ref="Y1:AD1"/>
    <mergeCell ref="AE1:AJ1"/>
    <mergeCell ref="AK1:AP1"/>
    <mergeCell ref="AQ1:AV1"/>
    <mergeCell ref="AW1:BB1"/>
    <mergeCell ref="A1:B1"/>
    <mergeCell ref="D1:F1"/>
    <mergeCell ref="CN44:CP44"/>
    <mergeCell ref="CN43:CO43"/>
    <mergeCell ref="CN9:CO9"/>
    <mergeCell ref="CN12:CO12"/>
    <mergeCell ref="CN28:CO28"/>
    <mergeCell ref="CN4:CN5"/>
    <mergeCell ref="CO4:CO5"/>
    <mergeCell ref="CP4:CP5"/>
    <mergeCell ref="CQ4:CR4"/>
    <mergeCell ref="CP6:CP8"/>
    <mergeCell ref="CQ6:CQ8"/>
    <mergeCell ref="CR6:CR8"/>
    <mergeCell ref="CP10:CP11"/>
    <mergeCell ref="CQ10:CQ11"/>
    <mergeCell ref="CR10:CR11"/>
    <mergeCell ref="CP13:CP27"/>
    <mergeCell ref="CQ13:CQ27"/>
    <mergeCell ref="CR13:CR27"/>
    <mergeCell ref="CB44:CD44"/>
    <mergeCell ref="CG4:CG5"/>
    <mergeCell ref="CH4:CH5"/>
    <mergeCell ref="CI4:CI5"/>
    <mergeCell ref="CJ4:CJ5"/>
    <mergeCell ref="CK4:CL4"/>
    <mergeCell ref="CH9:CI9"/>
    <mergeCell ref="CH12:CI12"/>
    <mergeCell ref="CH28:CI28"/>
    <mergeCell ref="CH43:CI43"/>
    <mergeCell ref="CH44:CJ44"/>
    <mergeCell ref="CE4:CF4"/>
    <mergeCell ref="CB9:CC9"/>
    <mergeCell ref="CB12:CC12"/>
    <mergeCell ref="CB28:CC28"/>
    <mergeCell ref="CB43:CC43"/>
    <mergeCell ref="CD6:CD8"/>
    <mergeCell ref="CE6:CE8"/>
    <mergeCell ref="CF6:CF8"/>
    <mergeCell ref="CD10:CD11"/>
    <mergeCell ref="CE10:CE11"/>
    <mergeCell ref="CF10:CF11"/>
    <mergeCell ref="CJ6:CJ8"/>
    <mergeCell ref="CK6:CK8"/>
    <mergeCell ref="BP44:BR44"/>
    <mergeCell ref="BU4:BU5"/>
    <mergeCell ref="BV4:BV5"/>
    <mergeCell ref="BW4:BW5"/>
    <mergeCell ref="BX4:BX5"/>
    <mergeCell ref="BY4:BZ4"/>
    <mergeCell ref="BV9:BW9"/>
    <mergeCell ref="BV12:BW12"/>
    <mergeCell ref="BV28:BW28"/>
    <mergeCell ref="BV43:BW43"/>
    <mergeCell ref="BV44:BX44"/>
    <mergeCell ref="BP9:BQ9"/>
    <mergeCell ref="BP12:BQ12"/>
    <mergeCell ref="BP28:BQ28"/>
    <mergeCell ref="BP43:BQ43"/>
    <mergeCell ref="BR6:BR8"/>
    <mergeCell ref="BS6:BS8"/>
    <mergeCell ref="BT6:BT8"/>
    <mergeCell ref="BR10:BR11"/>
    <mergeCell ref="BS10:BS11"/>
    <mergeCell ref="BT10:BT11"/>
    <mergeCell ref="BD44:BF44"/>
    <mergeCell ref="BI4:BI5"/>
    <mergeCell ref="BJ4:BJ5"/>
    <mergeCell ref="BK4:BK5"/>
    <mergeCell ref="BL4:BL5"/>
    <mergeCell ref="BM4:BN4"/>
    <mergeCell ref="BJ9:BK9"/>
    <mergeCell ref="BJ12:BK12"/>
    <mergeCell ref="BJ28:BK28"/>
    <mergeCell ref="BJ43:BK43"/>
    <mergeCell ref="BJ44:BL44"/>
    <mergeCell ref="BG4:BH4"/>
    <mergeCell ref="BD9:BE9"/>
    <mergeCell ref="BD12:BE12"/>
    <mergeCell ref="BD28:BE28"/>
    <mergeCell ref="BD43:BE43"/>
    <mergeCell ref="BF6:BF8"/>
    <mergeCell ref="BG6:BG8"/>
    <mergeCell ref="BH6:BH8"/>
    <mergeCell ref="BF10:BF11"/>
    <mergeCell ref="BG10:BG11"/>
    <mergeCell ref="BH10:BH11"/>
    <mergeCell ref="BL6:BL8"/>
    <mergeCell ref="BM6:BM8"/>
    <mergeCell ref="AR43:AS43"/>
    <mergeCell ref="AR44:AT44"/>
    <mergeCell ref="AW4:AW5"/>
    <mergeCell ref="AX4:AX5"/>
    <mergeCell ref="AY4:AY5"/>
    <mergeCell ref="AX9:AY9"/>
    <mergeCell ref="AX12:AY12"/>
    <mergeCell ref="AX28:AY28"/>
    <mergeCell ref="AX43:AY43"/>
    <mergeCell ref="AX44:AZ44"/>
    <mergeCell ref="AZ4:AZ5"/>
    <mergeCell ref="AZ6:AZ8"/>
    <mergeCell ref="AT13:AT27"/>
    <mergeCell ref="AU13:AU27"/>
    <mergeCell ref="AV13:AV27"/>
    <mergeCell ref="AZ13:AZ27"/>
    <mergeCell ref="AZ29:AZ42"/>
    <mergeCell ref="AR28:AS28"/>
    <mergeCell ref="AR4:AR5"/>
    <mergeCell ref="AR9:AS9"/>
    <mergeCell ref="AR12:AS12"/>
    <mergeCell ref="AT29:AT42"/>
    <mergeCell ref="AU29:AU42"/>
    <mergeCell ref="AV29:AV42"/>
    <mergeCell ref="AL28:AM28"/>
    <mergeCell ref="AL43:AM43"/>
    <mergeCell ref="AL44:AN44"/>
    <mergeCell ref="AF28:AG28"/>
    <mergeCell ref="AF43:AG43"/>
    <mergeCell ref="AN6:AN8"/>
    <mergeCell ref="AO6:AO8"/>
    <mergeCell ref="AP6:AP8"/>
    <mergeCell ref="AN10:AN11"/>
    <mergeCell ref="AO10:AO11"/>
    <mergeCell ref="AP10:AP11"/>
    <mergeCell ref="AH6:AH8"/>
    <mergeCell ref="AI6:AI8"/>
    <mergeCell ref="AJ6:AJ8"/>
    <mergeCell ref="AH10:AH11"/>
    <mergeCell ref="AI10:AI11"/>
    <mergeCell ref="AJ10:AJ11"/>
    <mergeCell ref="AO29:AO42"/>
    <mergeCell ref="AP29:AP42"/>
    <mergeCell ref="N43:O43"/>
    <mergeCell ref="N44:P44"/>
    <mergeCell ref="S4:S5"/>
    <mergeCell ref="T4:T5"/>
    <mergeCell ref="U4:U5"/>
    <mergeCell ref="V4:V5"/>
    <mergeCell ref="W4:X4"/>
    <mergeCell ref="AF44:AH44"/>
    <mergeCell ref="AK4:AK5"/>
    <mergeCell ref="V6:V8"/>
    <mergeCell ref="W6:W8"/>
    <mergeCell ref="X6:X8"/>
    <mergeCell ref="V10:V11"/>
    <mergeCell ref="W10:W11"/>
    <mergeCell ref="X10:X11"/>
    <mergeCell ref="P6:P8"/>
    <mergeCell ref="Q6:Q8"/>
    <mergeCell ref="R6:R8"/>
    <mergeCell ref="P10:P11"/>
    <mergeCell ref="Q10:Q11"/>
    <mergeCell ref="R10:R11"/>
    <mergeCell ref="AB6:AB8"/>
    <mergeCell ref="AC6:AC8"/>
    <mergeCell ref="AD6:AD8"/>
    <mergeCell ref="B44:D44"/>
    <mergeCell ref="T9:U9"/>
    <mergeCell ref="T28:U28"/>
    <mergeCell ref="T43:U43"/>
    <mergeCell ref="T44:V44"/>
    <mergeCell ref="Y4:Y5"/>
    <mergeCell ref="Z4:Z5"/>
    <mergeCell ref="AA4:AA5"/>
    <mergeCell ref="AB4:AB5"/>
    <mergeCell ref="Z9:AA9"/>
    <mergeCell ref="Z12:AA12"/>
    <mergeCell ref="Z28:AA28"/>
    <mergeCell ref="Z43:AA43"/>
    <mergeCell ref="Z44:AB44"/>
    <mergeCell ref="G4:G5"/>
    <mergeCell ref="H4:H5"/>
    <mergeCell ref="I4:I5"/>
    <mergeCell ref="J4:J5"/>
    <mergeCell ref="K4:L4"/>
    <mergeCell ref="H44:J44"/>
    <mergeCell ref="M4:M5"/>
    <mergeCell ref="N4:N5"/>
    <mergeCell ref="O4:O5"/>
    <mergeCell ref="P4:P5"/>
    <mergeCell ref="CM3:CP3"/>
    <mergeCell ref="CG3:CJ3"/>
    <mergeCell ref="CA4:CA5"/>
    <mergeCell ref="CB4:CB5"/>
    <mergeCell ref="CC4:CC5"/>
    <mergeCell ref="CD4:CD5"/>
    <mergeCell ref="BC1:BH1"/>
    <mergeCell ref="BI1:BN1"/>
    <mergeCell ref="CA3:CD3"/>
    <mergeCell ref="BU3:BX3"/>
    <mergeCell ref="BC3:BF3"/>
    <mergeCell ref="BO4:BO5"/>
    <mergeCell ref="BP4:BP5"/>
    <mergeCell ref="BQ4:BQ5"/>
    <mergeCell ref="BR4:BR5"/>
    <mergeCell ref="BS4:BT4"/>
    <mergeCell ref="BO1:BT1"/>
    <mergeCell ref="BU1:BZ1"/>
    <mergeCell ref="CG1:CL1"/>
    <mergeCell ref="CM1:CR1"/>
    <mergeCell ref="CM4:CM5"/>
    <mergeCell ref="CA1:CF1"/>
    <mergeCell ref="B43:C43"/>
    <mergeCell ref="G3:J3"/>
    <mergeCell ref="H9:I9"/>
    <mergeCell ref="H12:I12"/>
    <mergeCell ref="H28:I28"/>
    <mergeCell ref="H43:I43"/>
    <mergeCell ref="B28:C28"/>
    <mergeCell ref="A3:D3"/>
    <mergeCell ref="B9:C9"/>
    <mergeCell ref="B12:C12"/>
    <mergeCell ref="D29:D42"/>
    <mergeCell ref="E29:E42"/>
    <mergeCell ref="F29:F42"/>
    <mergeCell ref="J13:J27"/>
    <mergeCell ref="J6:J8"/>
    <mergeCell ref="J10:J11"/>
    <mergeCell ref="D6:D8"/>
    <mergeCell ref="E6:E8"/>
    <mergeCell ref="F6:F8"/>
    <mergeCell ref="D10:D11"/>
    <mergeCell ref="E10:E11"/>
    <mergeCell ref="F10:F11"/>
    <mergeCell ref="AP13:AP27"/>
    <mergeCell ref="S3:V3"/>
    <mergeCell ref="M3:P3"/>
    <mergeCell ref="T12:U12"/>
    <mergeCell ref="A4:A5"/>
    <mergeCell ref="B4:B5"/>
    <mergeCell ref="C4:C5"/>
    <mergeCell ref="D4:D5"/>
    <mergeCell ref="AC4:AD4"/>
    <mergeCell ref="AE4:AE5"/>
    <mergeCell ref="Q4:R4"/>
    <mergeCell ref="N9:O9"/>
    <mergeCell ref="N12:O12"/>
    <mergeCell ref="K6:K8"/>
    <mergeCell ref="L6:L8"/>
    <mergeCell ref="K10:K11"/>
    <mergeCell ref="L10:L11"/>
    <mergeCell ref="AB10:AB11"/>
    <mergeCell ref="AC10:AC11"/>
    <mergeCell ref="AD10:AD11"/>
    <mergeCell ref="AF9:AG9"/>
    <mergeCell ref="AF12:AG12"/>
    <mergeCell ref="AK3:AN3"/>
    <mergeCell ref="AF4:AF5"/>
    <mergeCell ref="AG4:AG5"/>
    <mergeCell ref="AH4:AH5"/>
    <mergeCell ref="AI4:AJ4"/>
    <mergeCell ref="AQ4:AQ5"/>
    <mergeCell ref="AL4:AL5"/>
    <mergeCell ref="AM4:AM5"/>
    <mergeCell ref="AN4:AN5"/>
    <mergeCell ref="AO4:AP4"/>
    <mergeCell ref="AL9:AM9"/>
    <mergeCell ref="AL12:AM12"/>
    <mergeCell ref="A2:F2"/>
    <mergeCell ref="AW3:AZ3"/>
    <mergeCell ref="E4:F4"/>
    <mergeCell ref="BO3:BR3"/>
    <mergeCell ref="BI3:BL3"/>
    <mergeCell ref="AE3:AH3"/>
    <mergeCell ref="Y3:AB3"/>
    <mergeCell ref="BA4:BB4"/>
    <mergeCell ref="BC4:BC5"/>
    <mergeCell ref="BD4:BD5"/>
    <mergeCell ref="BE4:BE5"/>
    <mergeCell ref="BF4:BF5"/>
    <mergeCell ref="AU4:AV4"/>
    <mergeCell ref="AQ3:AT3"/>
    <mergeCell ref="AS4:AS5"/>
    <mergeCell ref="AT4:AT5"/>
    <mergeCell ref="BC2:BH2"/>
    <mergeCell ref="G2:L2"/>
    <mergeCell ref="M2:R2"/>
    <mergeCell ref="S2:X2"/>
    <mergeCell ref="Y2:AD2"/>
    <mergeCell ref="AE2:AJ2"/>
    <mergeCell ref="AK2:AP2"/>
    <mergeCell ref="AQ2:AV2"/>
    <mergeCell ref="AW2:BB2"/>
    <mergeCell ref="BI2:BN2"/>
    <mergeCell ref="BO2:BT2"/>
    <mergeCell ref="BU2:BZ2"/>
    <mergeCell ref="CA2:CF2"/>
    <mergeCell ref="CG2:CL2"/>
    <mergeCell ref="CM2:CR2"/>
    <mergeCell ref="D13:D27"/>
    <mergeCell ref="E13:E27"/>
    <mergeCell ref="F13:F27"/>
    <mergeCell ref="P13:P27"/>
    <mergeCell ref="Q13:Q27"/>
    <mergeCell ref="R13:R27"/>
    <mergeCell ref="V13:V27"/>
    <mergeCell ref="W13:W27"/>
    <mergeCell ref="X13:X27"/>
    <mergeCell ref="AB13:AB27"/>
    <mergeCell ref="AC13:AC27"/>
    <mergeCell ref="AD13:AD27"/>
    <mergeCell ref="AH13:AH27"/>
    <mergeCell ref="AI13:AI27"/>
    <mergeCell ref="AJ13:AJ27"/>
    <mergeCell ref="AN13:AN27"/>
    <mergeCell ref="AO13:AO27"/>
    <mergeCell ref="K13:K27"/>
    <mergeCell ref="L13:L27"/>
    <mergeCell ref="J29:J42"/>
    <mergeCell ref="K29:K42"/>
    <mergeCell ref="L29:L42"/>
    <mergeCell ref="P29:P42"/>
    <mergeCell ref="Q29:Q42"/>
    <mergeCell ref="R29:R42"/>
    <mergeCell ref="V29:V42"/>
    <mergeCell ref="N28:O28"/>
    <mergeCell ref="W29:W42"/>
    <mergeCell ref="X29:X42"/>
    <mergeCell ref="AB29:AB42"/>
    <mergeCell ref="AC29:AC42"/>
    <mergeCell ref="AD29:AD42"/>
    <mergeCell ref="AH29:AH42"/>
    <mergeCell ref="AI29:AI42"/>
    <mergeCell ref="AJ29:AJ42"/>
    <mergeCell ref="AN29:AN42"/>
    <mergeCell ref="CF29:CF42"/>
    <mergeCell ref="CJ29:CJ42"/>
    <mergeCell ref="CK29:CK42"/>
    <mergeCell ref="CL29:CL42"/>
    <mergeCell ref="CP29:CP42"/>
    <mergeCell ref="CQ29:CQ42"/>
    <mergeCell ref="CR29:CR42"/>
    <mergeCell ref="BH29:BH42"/>
    <mergeCell ref="BL29:BL42"/>
    <mergeCell ref="BM29:BM42"/>
    <mergeCell ref="BN29:BN42"/>
    <mergeCell ref="BR29:BR42"/>
    <mergeCell ref="BS29:BS42"/>
    <mergeCell ref="BT29:BT42"/>
    <mergeCell ref="BX29:BX42"/>
    <mergeCell ref="BY29:BY42"/>
    <mergeCell ref="CD29:CD42"/>
    <mergeCell ref="CE29:CE42"/>
  </mergeCells>
  <printOptions horizontalCentered="1"/>
  <pageMargins left="0.5" right="0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cost</vt:lpstr>
      <vt:lpstr>Price expansion</vt:lpstr>
      <vt:lpstr>'Production cost'!Print_Titles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2023-05-28T06:08:14Z</cp:lastPrinted>
  <dcterms:created xsi:type="dcterms:W3CDTF">2019-02-13T12:43:16Z</dcterms:created>
  <dcterms:modified xsi:type="dcterms:W3CDTF">2023-05-28T06:17:37Z</dcterms:modified>
</cp:coreProperties>
</file>