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<sst xmlns="http://schemas.openxmlformats.org/spreadsheetml/2006/main" count="225" uniqueCount="88">
  <si>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</si>
  <si>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</si>
  <si>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</si>
  <si>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</si>
  <si>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</si>
  <si>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</si>
  <si>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</si>
  <si>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</si>
  <si>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</si>
  <si>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</si>
  <si>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</si>
  <si>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</si>
  <si>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</si>
  <si>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</si>
  <si>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</si>
  <si>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</si>
  <si>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</si>
  <si>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</si>
  <si>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</si>
  <si>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</si>
  <si>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</si>
  <si>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</si>
  <si>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</si>
  <si>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</si>
  <si>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</si>
  <si>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</si>
  <si>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</si>
  <si>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</si>
  <si>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</si>
  <si>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</si>
  <si>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</si>
  <si>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</si>
  <si>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</si>
  <si>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</si>
  <si>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</si>
  <si>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</si>
  <si>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</si>
  <si>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</si>
  <si>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</si>
  <si>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</si>
  <si>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</si>
  <si>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</si>
  <si>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</si>
  <si>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</si>
  <si>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</si>
  <si>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</si>
  <si>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</si>
  <si>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</si>
  <si>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</si>
  <si>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</si>
  <si>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</si>
  <si>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</si>
  <si>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</si>
  <si>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</si>
  <si>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</si>
  <si>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</si>
  <si>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</si>
  <si>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</si>
  <si>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</si>
  <si>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</si>
  <si>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</si>
  <si>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</si>
  <si>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</si>
  <si>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</si>
  <si>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</si>
  <si>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</si>
  <si>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</si>
  <si>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</si>
  <si>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</si>
  <si>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</si>
  <si>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</si>
  <si>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</si>
  <si>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৪।</t>
  </si>
  <si>
    <t>20-22</t>
  </si>
  <si>
    <t xml:space="preserve"> ,,</t>
  </si>
  <si>
    <t>আটা(প্যাকেট,খোলা), মুগ ডাল,আদা</t>
  </si>
  <si>
    <t xml:space="preserve"> বেগুন ,ফার্ম ডিম,ইলিশ,গরুর মাংশ ,</t>
  </si>
  <si>
    <t>মোরগ,মুরগী,কাঁচাপেপে</t>
  </si>
  <si>
    <t>২। পেঁয়াজ দেশী.রসুন দেশি/আমদানি</t>
  </si>
  <si>
    <t>1।ছোলা কলাই.চাল মিনিকেট মাঝারি</t>
  </si>
  <si>
    <t>1।চাল নাজির/মোটা ,</t>
  </si>
  <si>
    <t>সয়াবিন তেল,</t>
  </si>
  <si>
    <t>৩। কাচাঁ মরিচ,পটল,আলু.পাম তেল</t>
  </si>
  <si>
    <t>স্মারক নং 12.00.5500.700.16.002.18-200</t>
  </si>
  <si>
    <t>তারিখঃ 01/03/2021 খ্রিঃ।</t>
  </si>
  <si>
    <t>01-03-2021</t>
  </si>
  <si>
    <t>01-02-2021</t>
  </si>
  <si>
    <t>01-03-2020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</si>
</sst>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45" zoomScaleNormal="145" workbookViewId="0">
      <selection activeCell="D44" sqref="D4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70" t="s">
        <v>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7" customFormat="1" ht="15.75" customHeight="1">
      <c r="A2" s="70" t="s">
        <v>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17" customFormat="1" ht="15.75" customHeight="1">
      <c r="A3" s="71" t="s">
        <v>46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s="17" customFormat="1" ht="18" customHeight="1">
      <c r="A4" s="105" t="s">
        <v>58</v>
      </c>
      <c r="B4" s="105"/>
      <c r="C4" s="105"/>
      <c r="D4" s="105"/>
      <c r="E4" s="105"/>
      <c r="F4" s="105"/>
      <c r="H4" s="35"/>
    </row>
    <row r="5" spans="1:14" s="17" customFormat="1" ht="18.75" customHeight="1">
      <c r="A5" s="72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17" customFormat="1" ht="15.75" customHeight="1">
      <c r="A6" s="106" t="s">
        <v>83</v>
      </c>
      <c r="B6" s="106"/>
      <c r="C6" s="106"/>
      <c r="D6" s="106"/>
      <c r="E6" s="106"/>
      <c r="F6" s="106"/>
      <c r="H6" s="52"/>
      <c r="I6" s="36"/>
      <c r="J6" s="104" t="s">
        <v>84</v>
      </c>
      <c r="K6" s="104"/>
      <c r="L6" s="104"/>
      <c r="M6" s="104"/>
      <c r="N6" s="104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107" t="s">
        <v>0</v>
      </c>
      <c r="B8" s="73" t="s">
        <v>1</v>
      </c>
      <c r="C8" s="107" t="s">
        <v>8</v>
      </c>
      <c r="D8" s="98" t="s">
        <v>50</v>
      </c>
      <c r="E8" s="99"/>
      <c r="F8" s="100"/>
      <c r="G8" s="98" t="s">
        <v>44</v>
      </c>
      <c r="H8" s="99"/>
      <c r="I8" s="100"/>
      <c r="J8" s="108" t="s">
        <v>9</v>
      </c>
      <c r="K8" s="98" t="s">
        <v>45</v>
      </c>
      <c r="L8" s="99"/>
      <c r="M8" s="100"/>
      <c r="N8" s="108" t="s">
        <v>10</v>
      </c>
    </row>
    <row r="9" spans="1:14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</row>
    <row r="10" spans="1:14" ht="14.25" customHeight="1">
      <c r="A10" s="107"/>
      <c r="B10" s="73"/>
      <c r="C10" s="107"/>
      <c r="D10" s="111" t="s">
        <v>85</v>
      </c>
      <c r="E10" s="112"/>
      <c r="F10" s="113"/>
      <c r="G10" s="114" t="s">
        <v>86</v>
      </c>
      <c r="H10" s="115"/>
      <c r="I10" s="116"/>
      <c r="J10" s="110"/>
      <c r="K10" s="117" t="s">
        <v>87</v>
      </c>
      <c r="L10" s="118"/>
      <c r="M10" s="119"/>
      <c r="N10" s="110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60</v>
      </c>
      <c r="E11" s="51" t="s">
        <v>12</v>
      </c>
      <c r="F11" s="34">
        <v>62</v>
      </c>
      <c r="G11" s="57">
        <v>59</v>
      </c>
      <c r="H11" s="51" t="s">
        <v>12</v>
      </c>
      <c r="I11" s="58">
        <v>60</v>
      </c>
      <c r="J11" s="39">
        <f t="shared" ref="J11:J12" si="0">((D11+F11)/2-(G11+I11)/2)/((G11+I11)/2)*100</f>
        <v>2.5210084033613445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1.6666666666666667</v>
      </c>
    </row>
    <row r="12" spans="1:14" s="2" customFormat="1" ht="17.25" customHeight="1">
      <c r="A12" s="49">
        <v>2</v>
      </c>
      <c r="B12" s="48" t="s">
        <v>27</v>
      </c>
      <c r="C12" s="45" t="s">
        <v>74</v>
      </c>
      <c r="D12" s="34">
        <v>55</v>
      </c>
      <c r="E12" s="51" t="s">
        <v>12</v>
      </c>
      <c r="F12" s="34">
        <v>56</v>
      </c>
      <c r="G12" s="57">
        <v>58</v>
      </c>
      <c r="H12" s="51" t="s">
        <v>12</v>
      </c>
      <c r="I12" s="58">
        <v>59</v>
      </c>
      <c r="J12" s="37">
        <f t="shared" si="0"/>
        <v>-5.1282051282051277</v>
      </c>
      <c r="K12" s="34">
        <v>48</v>
      </c>
      <c r="L12" s="51" t="s">
        <v>12</v>
      </c>
      <c r="M12" s="34">
        <v>52</v>
      </c>
      <c r="N12" s="37">
        <f t="shared" si="1"/>
        <v>11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48</v>
      </c>
      <c r="E13" s="51" t="s">
        <v>12</v>
      </c>
      <c r="F13" s="34">
        <v>50</v>
      </c>
      <c r="G13" s="57">
        <v>52</v>
      </c>
      <c r="H13" s="51" t="s">
        <v>12</v>
      </c>
      <c r="I13" s="58">
        <v>54</v>
      </c>
      <c r="J13" s="37">
        <f t="shared" ref="J13:J45" si="2">((D13+F13)/2-(G13+I13)/2)/((G13+I13)/2)*100</f>
        <v>-7.5471698113207548</v>
      </c>
      <c r="K13" s="34">
        <v>36</v>
      </c>
      <c r="L13" s="51" t="s">
        <v>12</v>
      </c>
      <c r="M13" s="34">
        <v>40</v>
      </c>
      <c r="N13" s="37">
        <f t="shared" ref="N13:N45" si="3">((D13+F13)/2-(K13+M13)/2)/((K13+M13)/2)*100</f>
        <v>28.947368421052634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43</v>
      </c>
      <c r="E14" s="51" t="s">
        <v>12</v>
      </c>
      <c r="F14" s="34">
        <v>44</v>
      </c>
      <c r="G14" s="57">
        <v>40</v>
      </c>
      <c r="H14" s="51" t="s">
        <v>12</v>
      </c>
      <c r="I14" s="58">
        <v>42</v>
      </c>
      <c r="J14" s="37">
        <f t="shared" si="2"/>
        <v>6.0975609756097562</v>
      </c>
      <c r="K14" s="34">
        <v>27</v>
      </c>
      <c r="L14" s="51" t="s">
        <v>12</v>
      </c>
      <c r="M14" s="34">
        <v>31</v>
      </c>
      <c r="N14" s="37">
        <f t="shared" si="3"/>
        <v>50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30</v>
      </c>
      <c r="E15" s="51" t="s">
        <v>12</v>
      </c>
      <c r="F15" s="34">
        <v>34</v>
      </c>
      <c r="G15" s="57">
        <v>30</v>
      </c>
      <c r="H15" s="51" t="s">
        <v>12</v>
      </c>
      <c r="I15" s="58">
        <v>34</v>
      </c>
      <c r="J15" s="37">
        <f t="shared" si="2"/>
        <v>0</v>
      </c>
      <c r="K15" s="34">
        <v>32</v>
      </c>
      <c r="L15" s="51" t="s">
        <v>12</v>
      </c>
      <c r="M15" s="34">
        <v>34</v>
      </c>
      <c r="N15" s="37">
        <f t="shared" si="3"/>
        <v>-3.0303030303030303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29</v>
      </c>
      <c r="E16" s="51" t="s">
        <v>12</v>
      </c>
      <c r="F16" s="34">
        <v>30</v>
      </c>
      <c r="G16" s="57">
        <v>27</v>
      </c>
      <c r="H16" s="51" t="s">
        <v>12</v>
      </c>
      <c r="I16" s="58">
        <v>28</v>
      </c>
      <c r="J16" s="37">
        <f t="shared" si="2"/>
        <v>7.2727272727272725</v>
      </c>
      <c r="K16" s="34">
        <v>27</v>
      </c>
      <c r="L16" s="51" t="s">
        <v>12</v>
      </c>
      <c r="M16" s="34">
        <v>29</v>
      </c>
      <c r="N16" s="37">
        <f t="shared" si="3"/>
        <v>5.3571428571428568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68</v>
      </c>
      <c r="E17" s="51" t="s">
        <v>12</v>
      </c>
      <c r="F17" s="34">
        <v>110</v>
      </c>
      <c r="G17" s="57">
        <v>70</v>
      </c>
      <c r="H17" s="51" t="s">
        <v>12</v>
      </c>
      <c r="I17" s="58">
        <v>110</v>
      </c>
      <c r="J17" s="37">
        <f t="shared" si="2"/>
        <v>-1.1111111111111112</v>
      </c>
      <c r="K17" s="34">
        <v>68</v>
      </c>
      <c r="L17" s="51" t="s">
        <v>12</v>
      </c>
      <c r="M17" s="34">
        <v>110</v>
      </c>
      <c r="N17" s="37">
        <f t="shared" si="3"/>
        <v>0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100</v>
      </c>
      <c r="E18" s="51" t="s">
        <v>12</v>
      </c>
      <c r="F18" s="34">
        <v>140</v>
      </c>
      <c r="G18" s="57">
        <v>100</v>
      </c>
      <c r="H18" s="59" t="s">
        <v>12</v>
      </c>
      <c r="I18" s="58">
        <v>128</v>
      </c>
      <c r="J18" s="37">
        <f t="shared" si="2"/>
        <v>5.2631578947368416</v>
      </c>
      <c r="K18" s="34">
        <v>140</v>
      </c>
      <c r="L18" s="51" t="s">
        <v>12</v>
      </c>
      <c r="M18" s="34">
        <v>160</v>
      </c>
      <c r="N18" s="37">
        <f t="shared" si="3"/>
        <v>-20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65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-2.1739130434782608</v>
      </c>
      <c r="K19" s="34">
        <v>67</v>
      </c>
      <c r="L19" s="51" t="s">
        <v>12</v>
      </c>
      <c r="M19" s="34">
        <v>69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120</v>
      </c>
      <c r="E20" s="51" t="s">
        <v>12</v>
      </c>
      <c r="F20" s="34">
        <v>130</v>
      </c>
      <c r="G20" s="57">
        <v>112</v>
      </c>
      <c r="H20" s="51" t="s">
        <v>12</v>
      </c>
      <c r="I20" s="58">
        <v>114</v>
      </c>
      <c r="J20" s="37">
        <f t="shared" si="2"/>
        <v>10.619469026548673</v>
      </c>
      <c r="K20" s="34">
        <v>85</v>
      </c>
      <c r="L20" s="51" t="s">
        <v>12</v>
      </c>
      <c r="M20" s="34">
        <v>95</v>
      </c>
      <c r="N20" s="37">
        <f t="shared" si="3"/>
        <v>38.888888888888893</v>
      </c>
    </row>
    <row r="21" spans="1:14" ht="17.25" customHeight="1">
      <c r="A21" s="49"/>
      <c r="B21" s="47" t="s">
        <v>34</v>
      </c>
      <c r="C21" s="45" t="s">
        <v>13</v>
      </c>
      <c r="D21" s="34">
        <v>100</v>
      </c>
      <c r="E21" s="51" t="s">
        <v>12</v>
      </c>
      <c r="F21" s="34">
        <v>105</v>
      </c>
      <c r="G21" s="57">
        <v>100</v>
      </c>
      <c r="H21" s="51" t="s">
        <v>12</v>
      </c>
      <c r="I21" s="58">
        <v>102</v>
      </c>
      <c r="J21" s="37">
        <f t="shared" si="2"/>
        <v>1.4851485148514851</v>
      </c>
      <c r="K21" s="34">
        <v>75</v>
      </c>
      <c r="L21" s="51" t="s">
        <v>12</v>
      </c>
      <c r="M21" s="34">
        <v>85</v>
      </c>
      <c r="N21" s="37">
        <f t="shared" si="3"/>
        <v>28.125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640</v>
      </c>
      <c r="E22" s="51" t="s">
        <v>12</v>
      </c>
      <c r="F22" s="34">
        <v>650</v>
      </c>
      <c r="G22" s="57">
        <v>560</v>
      </c>
      <c r="H22" s="51" t="s">
        <v>12</v>
      </c>
      <c r="I22" s="58">
        <v>565</v>
      </c>
      <c r="J22" s="37">
        <f>AVERAGE(J11:J21)</f>
        <v>1.572606635792738</v>
      </c>
      <c r="K22" s="34">
        <v>480</v>
      </c>
      <c r="L22" s="51" t="s">
        <v>12</v>
      </c>
      <c r="M22" s="34">
        <v>490</v>
      </c>
      <c r="N22" s="37">
        <f t="shared" si="3"/>
        <v>32.989690721649481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28</v>
      </c>
      <c r="E23" s="51" t="s">
        <v>12</v>
      </c>
      <c r="F23" s="34">
        <v>30</v>
      </c>
      <c r="G23" s="57">
        <v>28</v>
      </c>
      <c r="H23" s="51" t="s">
        <v>12</v>
      </c>
      <c r="I23" s="58">
        <v>30</v>
      </c>
      <c r="J23" s="37">
        <f t="shared" si="2"/>
        <v>0</v>
      </c>
      <c r="K23" s="34">
        <v>65</v>
      </c>
      <c r="L23" s="51" t="s">
        <v>12</v>
      </c>
      <c r="M23" s="34">
        <v>70</v>
      </c>
      <c r="N23" s="37">
        <f t="shared" si="3"/>
        <v>-57.037037037037038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23</v>
      </c>
      <c r="E24" s="51" t="s">
        <v>12</v>
      </c>
      <c r="F24" s="34">
        <v>25</v>
      </c>
      <c r="G24" s="57">
        <v>24</v>
      </c>
      <c r="H24" s="51" t="s">
        <v>12</v>
      </c>
      <c r="I24" s="58">
        <v>26</v>
      </c>
      <c r="J24" s="37">
        <f t="shared" si="2"/>
        <v>-4</v>
      </c>
      <c r="K24" s="34">
        <v>55</v>
      </c>
      <c r="L24" s="51" t="s">
        <v>12</v>
      </c>
      <c r="M24" s="34">
        <v>65</v>
      </c>
      <c r="N24" s="37">
        <f t="shared" si="3"/>
        <v>-60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60</v>
      </c>
      <c r="E25" s="51" t="s">
        <v>12</v>
      </c>
      <c r="F25" s="34">
        <v>110</v>
      </c>
      <c r="G25" s="57">
        <v>100</v>
      </c>
      <c r="H25" s="51" t="s">
        <v>12</v>
      </c>
      <c r="I25" s="58">
        <v>110</v>
      </c>
      <c r="J25" s="37">
        <f t="shared" si="2"/>
        <v>-19.047619047619047</v>
      </c>
      <c r="K25" s="34">
        <v>155</v>
      </c>
      <c r="L25" s="51" t="s">
        <v>12</v>
      </c>
      <c r="M25" s="34">
        <v>165</v>
      </c>
      <c r="N25" s="37">
        <f t="shared" si="3"/>
        <v>-46.875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60</v>
      </c>
      <c r="E26" s="51" t="s">
        <v>12</v>
      </c>
      <c r="F26" s="34">
        <v>100</v>
      </c>
      <c r="G26" s="57">
        <v>90</v>
      </c>
      <c r="H26" s="51" t="s">
        <v>12</v>
      </c>
      <c r="I26" s="58">
        <v>100</v>
      </c>
      <c r="J26" s="37">
        <f t="shared" si="2"/>
        <v>-15.789473684210526</v>
      </c>
      <c r="K26" s="34">
        <v>100</v>
      </c>
      <c r="L26" s="51" t="s">
        <v>12</v>
      </c>
      <c r="M26" s="34">
        <v>120</v>
      </c>
      <c r="N26" s="37">
        <f t="shared" si="3"/>
        <v>-27.27272727272727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60</v>
      </c>
      <c r="E27" s="51" t="s">
        <v>12</v>
      </c>
      <c r="F27" s="34">
        <v>100</v>
      </c>
      <c r="G27" s="57">
        <v>80</v>
      </c>
      <c r="H27" s="51" t="s">
        <v>12</v>
      </c>
      <c r="I27" s="58">
        <v>90</v>
      </c>
      <c r="J27" s="37">
        <f t="shared" si="2"/>
        <v>-5.8823529411764701</v>
      </c>
      <c r="K27" s="34">
        <v>100</v>
      </c>
      <c r="L27" s="51" t="s">
        <v>12</v>
      </c>
      <c r="M27" s="34">
        <v>120</v>
      </c>
      <c r="N27" s="37">
        <f t="shared" si="3"/>
        <v>-27.27272727272727</v>
      </c>
    </row>
    <row r="28" spans="1:14" ht="17.25" customHeight="1">
      <c r="A28" s="49">
        <v>18</v>
      </c>
      <c r="B28" s="47" t="s">
        <v>70</v>
      </c>
      <c r="C28" s="45" t="s">
        <v>13</v>
      </c>
      <c r="D28" s="34">
        <v>13</v>
      </c>
      <c r="E28" s="51" t="s">
        <v>12</v>
      </c>
      <c r="F28" s="34">
        <v>15</v>
      </c>
      <c r="G28" s="57">
        <v>16</v>
      </c>
      <c r="H28" s="51" t="s">
        <v>12</v>
      </c>
      <c r="I28" s="58">
        <v>18</v>
      </c>
      <c r="J28" s="37">
        <f t="shared" si="2"/>
        <v>-17.647058823529413</v>
      </c>
      <c r="K28" s="34">
        <v>13</v>
      </c>
      <c r="L28" s="51" t="s">
        <v>12</v>
      </c>
      <c r="M28" s="34">
        <v>15</v>
      </c>
      <c r="N28" s="37">
        <f t="shared" si="3"/>
        <v>0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20</v>
      </c>
      <c r="E29" s="51" t="s">
        <v>12</v>
      </c>
      <c r="F29" s="34">
        <v>31</v>
      </c>
      <c r="G29" s="57">
        <v>18</v>
      </c>
      <c r="H29" s="51" t="s">
        <v>12</v>
      </c>
      <c r="I29" s="58">
        <v>20</v>
      </c>
      <c r="J29" s="37">
        <f t="shared" si="2"/>
        <v>34.210526315789473</v>
      </c>
      <c r="K29" s="34">
        <v>35</v>
      </c>
      <c r="L29" s="51" t="s">
        <v>12</v>
      </c>
      <c r="M29" s="34">
        <v>45</v>
      </c>
      <c r="N29" s="37">
        <f t="shared" si="3"/>
        <v>-36.25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20</v>
      </c>
      <c r="E30" s="51" t="s">
        <v>12</v>
      </c>
      <c r="F30" s="34">
        <v>25</v>
      </c>
      <c r="G30" s="57">
        <v>20</v>
      </c>
      <c r="H30" s="59" t="s">
        <v>73</v>
      </c>
      <c r="I30" s="58">
        <v>22</v>
      </c>
      <c r="J30" s="37">
        <f t="shared" si="2"/>
        <v>7.1428571428571423</v>
      </c>
      <c r="K30" s="34">
        <v>20</v>
      </c>
      <c r="L30" s="51" t="s">
        <v>12</v>
      </c>
      <c r="M30" s="34">
        <v>30</v>
      </c>
      <c r="N30" s="37">
        <f t="shared" si="3"/>
        <v>-10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20</v>
      </c>
      <c r="E31" s="51" t="s">
        <v>12</v>
      </c>
      <c r="F31" s="34">
        <v>22</v>
      </c>
      <c r="G31" s="57">
        <v>20</v>
      </c>
      <c r="H31" s="51" t="s">
        <v>12</v>
      </c>
      <c r="I31" s="58">
        <v>22</v>
      </c>
      <c r="J31" s="37">
        <f t="shared" si="2"/>
        <v>0</v>
      </c>
      <c r="K31" s="34">
        <v>28</v>
      </c>
      <c r="L31" s="51" t="s">
        <v>12</v>
      </c>
      <c r="M31" s="34">
        <v>32</v>
      </c>
      <c r="N31" s="37">
        <f t="shared" si="3"/>
        <v>-30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0</v>
      </c>
      <c r="E32" s="51" t="s">
        <v>12</v>
      </c>
      <c r="F32" s="34">
        <v>0</v>
      </c>
      <c r="G32" s="57">
        <v>32</v>
      </c>
      <c r="H32" s="51" t="s">
        <v>12</v>
      </c>
      <c r="I32" s="58">
        <v>34</v>
      </c>
      <c r="J32" s="37">
        <f t="shared" si="2"/>
        <v>-100</v>
      </c>
      <c r="K32" s="34">
        <v>0</v>
      </c>
      <c r="L32" s="51" t="s">
        <v>12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35</v>
      </c>
      <c r="E33" s="51" t="s">
        <v>12</v>
      </c>
      <c r="F33" s="34">
        <v>36</v>
      </c>
      <c r="G33" s="57">
        <v>55</v>
      </c>
      <c r="H33" s="51" t="s">
        <v>12</v>
      </c>
      <c r="I33" s="58">
        <v>60</v>
      </c>
      <c r="J33" s="37">
        <f t="shared" si="2"/>
        <v>-38.260869565217391</v>
      </c>
      <c r="K33" s="34">
        <v>55</v>
      </c>
      <c r="L33" s="51" t="s">
        <v>12</v>
      </c>
      <c r="M33" s="34">
        <v>65</v>
      </c>
      <c r="N33" s="37">
        <f t="shared" si="3"/>
        <v>-40.833333333333336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220</v>
      </c>
      <c r="E34" s="51" t="s">
        <v>12</v>
      </c>
      <c r="F34" s="34">
        <v>260</v>
      </c>
      <c r="G34" s="57">
        <v>230</v>
      </c>
      <c r="H34" s="51" t="s">
        <v>12</v>
      </c>
      <c r="I34" s="58">
        <v>250</v>
      </c>
      <c r="J34" s="37">
        <f t="shared" si="2"/>
        <v>0</v>
      </c>
      <c r="K34" s="34">
        <v>230</v>
      </c>
      <c r="L34" s="51" t="s">
        <v>12</v>
      </c>
      <c r="M34" s="34">
        <v>240</v>
      </c>
      <c r="N34" s="37">
        <f t="shared" si="3"/>
        <v>2.1276595744680851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210</v>
      </c>
      <c r="E35" s="51" t="s">
        <v>12</v>
      </c>
      <c r="F35" s="34">
        <v>240</v>
      </c>
      <c r="G35" s="57">
        <v>210</v>
      </c>
      <c r="H35" s="51" t="s">
        <v>12</v>
      </c>
      <c r="I35" s="58">
        <v>220</v>
      </c>
      <c r="J35" s="37">
        <f t="shared" si="2"/>
        <v>4.6511627906976747</v>
      </c>
      <c r="K35" s="34">
        <v>240</v>
      </c>
      <c r="L35" s="51" t="s">
        <v>12</v>
      </c>
      <c r="M35" s="34">
        <v>250</v>
      </c>
      <c r="N35" s="37">
        <f t="shared" si="3"/>
        <v>-8.1632653061224492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600</v>
      </c>
      <c r="E36" s="51" t="s">
        <v>12</v>
      </c>
      <c r="F36" s="34">
        <v>800</v>
      </c>
      <c r="G36" s="57">
        <v>500</v>
      </c>
      <c r="H36" s="51" t="s">
        <v>12</v>
      </c>
      <c r="I36" s="58">
        <v>700</v>
      </c>
      <c r="J36" s="37">
        <f t="shared" si="2"/>
        <v>16.666666666666664</v>
      </c>
      <c r="K36" s="34">
        <v>500</v>
      </c>
      <c r="L36" s="51" t="s">
        <v>12</v>
      </c>
      <c r="M36" s="34">
        <v>700</v>
      </c>
      <c r="N36" s="37">
        <f t="shared" si="3"/>
        <v>16.666666666666664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130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3.8461538461538463</v>
      </c>
      <c r="K37" s="34">
        <v>130</v>
      </c>
      <c r="L37" s="51" t="s">
        <v>12</v>
      </c>
      <c r="M37" s="34">
        <v>140</v>
      </c>
      <c r="N37" s="37">
        <f t="shared" si="3"/>
        <v>0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550</v>
      </c>
      <c r="E38" s="51" t="s">
        <v>12</v>
      </c>
      <c r="F38" s="34">
        <v>560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5.7142857142857144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13.26530612244898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350</v>
      </c>
      <c r="E39" s="51" t="s">
        <v>12</v>
      </c>
      <c r="F39" s="34">
        <v>380</v>
      </c>
      <c r="G39" s="57">
        <v>310</v>
      </c>
      <c r="H39" s="51" t="s">
        <v>12</v>
      </c>
      <c r="I39" s="58">
        <v>320</v>
      </c>
      <c r="J39" s="37">
        <f t="shared" si="2"/>
        <v>15.873015873015872</v>
      </c>
      <c r="K39" s="34">
        <v>335</v>
      </c>
      <c r="L39" s="51" t="s">
        <v>12</v>
      </c>
      <c r="M39" s="34">
        <v>345</v>
      </c>
      <c r="N39" s="37">
        <f t="shared" si="3"/>
        <v>7.3529411764705888</v>
      </c>
    </row>
    <row r="40" spans="1:14" ht="17.25" customHeight="1">
      <c r="A40" s="49">
        <v>30</v>
      </c>
      <c r="B40" s="47" t="s">
        <v>71</v>
      </c>
      <c r="C40" s="45" t="s">
        <v>13</v>
      </c>
      <c r="D40" s="34">
        <v>240</v>
      </c>
      <c r="E40" s="51" t="s">
        <v>12</v>
      </c>
      <c r="F40" s="34">
        <v>250</v>
      </c>
      <c r="G40" s="57">
        <v>170</v>
      </c>
      <c r="H40" s="51" t="s">
        <v>12</v>
      </c>
      <c r="I40" s="58">
        <v>180</v>
      </c>
      <c r="J40" s="37">
        <f t="shared" si="2"/>
        <v>40</v>
      </c>
      <c r="K40" s="34">
        <v>190</v>
      </c>
      <c r="L40" s="51" t="s">
        <v>12</v>
      </c>
      <c r="M40" s="34">
        <v>210</v>
      </c>
      <c r="N40" s="37">
        <f t="shared" si="3"/>
        <v>22.5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140</v>
      </c>
      <c r="E41" s="51" t="s">
        <v>12</v>
      </c>
      <c r="F41" s="34">
        <v>150</v>
      </c>
      <c r="G41" s="57">
        <v>115</v>
      </c>
      <c r="H41" s="51" t="s">
        <v>12</v>
      </c>
      <c r="I41" s="58">
        <v>120</v>
      </c>
      <c r="J41" s="37">
        <f t="shared" si="2"/>
        <v>23.404255319148938</v>
      </c>
      <c r="K41" s="34">
        <v>120</v>
      </c>
      <c r="L41" s="51" t="s">
        <v>12</v>
      </c>
      <c r="M41" s="34">
        <v>130</v>
      </c>
      <c r="N41" s="37">
        <f t="shared" si="3"/>
        <v>16</v>
      </c>
    </row>
    <row r="42" spans="1:14" ht="17.25" customHeight="1">
      <c r="A42" s="49">
        <v>32</v>
      </c>
      <c r="B42" s="47" t="s">
        <v>69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50</v>
      </c>
      <c r="H42" s="51" t="s">
        <v>12</v>
      </c>
      <c r="I42" s="58">
        <v>52</v>
      </c>
      <c r="J42" s="37">
        <f t="shared" si="2"/>
        <v>0</v>
      </c>
      <c r="K42" s="34">
        <v>58</v>
      </c>
      <c r="L42" s="51" t="s">
        <v>12</v>
      </c>
      <c r="M42" s="34">
        <v>62</v>
      </c>
      <c r="N42" s="37">
        <f t="shared" si="3"/>
        <v>-15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28</v>
      </c>
      <c r="E43" s="51" t="s">
        <v>12</v>
      </c>
      <c r="F43" s="34">
        <v>30</v>
      </c>
      <c r="G43" s="57">
        <v>28</v>
      </c>
      <c r="H43" s="51" t="s">
        <v>12</v>
      </c>
      <c r="I43" s="58">
        <v>29</v>
      </c>
      <c r="J43" s="37">
        <f t="shared" si="2"/>
        <v>1.7543859649122806</v>
      </c>
      <c r="K43" s="34">
        <v>28</v>
      </c>
      <c r="L43" s="51" t="s">
        <v>12</v>
      </c>
      <c r="M43" s="34">
        <v>32</v>
      </c>
      <c r="N43" s="37">
        <f t="shared" si="3"/>
        <v>-3.3333333333333335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64</v>
      </c>
      <c r="E44" s="51" t="s">
        <v>12</v>
      </c>
      <c r="F44" s="34">
        <v>66</v>
      </c>
      <c r="G44" s="57">
        <v>64</v>
      </c>
      <c r="H44" s="51" t="s">
        <v>12</v>
      </c>
      <c r="I44" s="58">
        <v>66</v>
      </c>
      <c r="J44" s="37">
        <f t="shared" si="2"/>
        <v>0</v>
      </c>
      <c r="K44" s="34">
        <v>62</v>
      </c>
      <c r="L44" s="51" t="s">
        <v>12</v>
      </c>
      <c r="M44" s="34">
        <v>66</v>
      </c>
      <c r="N44" s="37">
        <f t="shared" si="3"/>
        <v>1.5625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310</v>
      </c>
      <c r="E46" s="51" t="s">
        <v>12</v>
      </c>
      <c r="F46" s="34">
        <v>330</v>
      </c>
      <c r="G46" s="57">
        <v>320</v>
      </c>
      <c r="H46" s="51" t="s">
        <v>12</v>
      </c>
      <c r="I46" s="58">
        <v>350</v>
      </c>
      <c r="J46" s="37">
        <f>P43</f>
        <v>0</v>
      </c>
      <c r="K46" s="34">
        <v>280</v>
      </c>
      <c r="L46" s="51" t="s">
        <v>12</v>
      </c>
      <c r="M46" s="34">
        <v>300</v>
      </c>
      <c r="N46" s="37">
        <f t="shared" ref="N46" si="6">((D46+F46)/2-(K46+M46)/2)/((K46+M46)/2)*100</f>
        <v>10.344827586206897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49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5.25" customHeight="1">
      <c r="A54" s="65" t="s">
        <v>79</v>
      </c>
      <c r="B54" s="77"/>
      <c r="C54" s="67"/>
      <c r="D54" s="68"/>
      <c r="E54" s="68"/>
      <c r="F54" s="69"/>
      <c r="G54" s="74" t="s">
        <v>80</v>
      </c>
      <c r="H54" s="75"/>
      <c r="I54" s="75"/>
      <c r="J54" s="76"/>
      <c r="K54" s="62"/>
      <c r="L54" s="63"/>
      <c r="M54" s="63"/>
      <c r="N54" s="64"/>
    </row>
    <row r="55" spans="1:14" ht="30.75" customHeight="1">
      <c r="A55" s="65" t="s">
        <v>78</v>
      </c>
      <c r="B55" s="66"/>
      <c r="C55" s="67"/>
      <c r="D55" s="68"/>
      <c r="E55" s="68"/>
      <c r="F55" s="69"/>
      <c r="G55" s="74" t="s">
        <v>75</v>
      </c>
      <c r="H55" s="75"/>
      <c r="I55" s="75"/>
      <c r="J55" s="76"/>
      <c r="K55" s="62"/>
      <c r="L55" s="63"/>
      <c r="M55" s="63"/>
      <c r="N55" s="64"/>
    </row>
    <row r="56" spans="1:14" ht="30.75" customHeight="1">
      <c r="A56" s="65" t="s">
        <v>82</v>
      </c>
      <c r="B56" s="66"/>
      <c r="C56" s="67"/>
      <c r="D56" s="68"/>
      <c r="E56" s="68"/>
      <c r="F56" s="69"/>
      <c r="G56" s="74" t="s">
        <v>81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72</v>
      </c>
      <c r="B57" s="66"/>
      <c r="C57" s="67"/>
      <c r="D57" s="68"/>
      <c r="E57" s="68"/>
      <c r="F57" s="69"/>
      <c r="G57" s="78"/>
      <c r="H57" s="79"/>
      <c r="I57" s="79"/>
      <c r="J57" s="80"/>
      <c r="K57" s="62"/>
      <c r="L57" s="63"/>
      <c r="M57" s="63"/>
      <c r="N57" s="64"/>
    </row>
    <row r="58" spans="1:14" ht="30.75" customHeight="1">
      <c r="A58" s="60" t="s">
        <v>66</v>
      </c>
      <c r="B58" s="61"/>
      <c r="C58" s="62"/>
      <c r="D58" s="63"/>
      <c r="E58" s="63"/>
      <c r="F58" s="64"/>
      <c r="G58" s="81" t="s">
        <v>77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63</v>
      </c>
      <c r="B59" s="61"/>
      <c r="C59" s="62"/>
      <c r="D59" s="63"/>
      <c r="E59" s="63"/>
      <c r="F59" s="64"/>
      <c r="G59" s="62" t="s">
        <v>76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64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 t="s">
        <v>65</v>
      </c>
      <c r="B61" s="61"/>
      <c r="C61" s="62"/>
      <c r="D61" s="63"/>
      <c r="E61" s="63"/>
      <c r="F61" s="64"/>
      <c r="G61" s="62" t="s">
        <v>62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48</v>
      </c>
      <c r="B64" s="121"/>
      <c r="C64" s="121"/>
      <c r="D64" s="121"/>
      <c r="E64" s="121"/>
      <c r="F64" s="121"/>
      <c r="G64" s="122" t="s">
        <v>56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53</v>
      </c>
      <c r="K67" s="120"/>
      <c r="L67" s="120"/>
      <c r="M67" s="120"/>
      <c r="N67" s="120"/>
    </row>
    <row r="68" spans="1:14">
      <c r="J68" s="120" t="s">
        <v>54</v>
      </c>
      <c r="K68" s="120"/>
      <c r="L68" s="120"/>
      <c r="M68" s="120"/>
      <c r="N68" s="120"/>
    </row>
    <row r="69" spans="1:14">
      <c r="J69" s="120" t="s">
        <v>55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2021-02-28T10:30:36Z</cp:lastPrinted>
  <dcterms:created xsi:type="dcterms:W3CDTF">2020-07-12T06:32:53Z</dcterms:created>
  <dcterms:modified xsi:type="dcterms:W3CDTF">2021-03-01T08:21:19Z</dcterms:modified>
</cp:coreProperties>
</file>