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860" yWindow="180" windowWidth="11355" windowHeight="6975"/>
  </bookViews>
  <sheets>
    <sheet name="2023" sheetId="9" r:id="rId1"/>
  </sheets>
  <definedNames>
    <definedName name="_xlnm.Print_Titles" localSheetId="0">'2023'!$A:$B,'2023'!$3:$5</definedName>
  </definedNames>
  <calcPr calcId="144525"/>
</workbook>
</file>

<file path=xl/calcChain.xml><?xml version="1.0" encoding="utf-8"?>
<calcChain xmlns="http://schemas.openxmlformats.org/spreadsheetml/2006/main">
  <c r="O43" i="9" l="1"/>
  <c r="O45" i="9"/>
  <c r="O44" i="9"/>
  <c r="O41" i="9"/>
  <c r="O37" i="9"/>
  <c r="O33" i="9"/>
  <c r="O29" i="9"/>
  <c r="O25" i="9"/>
  <c r="O21" i="9"/>
  <c r="O17" i="9"/>
  <c r="O13" i="9"/>
  <c r="O9" i="9"/>
  <c r="P4" i="9"/>
  <c r="AB45" i="9"/>
  <c r="AB44" i="9"/>
  <c r="AB43" i="9"/>
  <c r="AB42" i="9"/>
  <c r="AB41" i="9"/>
  <c r="O42" i="9"/>
  <c r="O6" i="9"/>
  <c r="O7" i="9"/>
  <c r="O8" i="9"/>
  <c r="O10" i="9"/>
  <c r="O11" i="9"/>
  <c r="O12" i="9"/>
  <c r="O14" i="9"/>
  <c r="O15" i="9"/>
  <c r="O16" i="9"/>
  <c r="O18" i="9"/>
  <c r="O19" i="9"/>
  <c r="O20" i="9"/>
  <c r="O22" i="9"/>
  <c r="O23" i="9"/>
  <c r="O24" i="9"/>
  <c r="O26" i="9"/>
  <c r="O27" i="9"/>
  <c r="O28" i="9"/>
  <c r="O30" i="9"/>
  <c r="O31" i="9"/>
  <c r="O32" i="9"/>
  <c r="O34" i="9"/>
  <c r="O35" i="9"/>
  <c r="O36" i="9"/>
  <c r="O38" i="9"/>
  <c r="O39" i="9"/>
  <c r="O40" i="9"/>
  <c r="AB40" i="9" l="1"/>
  <c r="AB38" i="9"/>
  <c r="AB36" i="9"/>
  <c r="AB34" i="9"/>
  <c r="AB32" i="9"/>
  <c r="AB30" i="9"/>
  <c r="AB28" i="9"/>
  <c r="AB26" i="9"/>
  <c r="AB24" i="9"/>
  <c r="AB22" i="9"/>
  <c r="AB20" i="9"/>
  <c r="AB18" i="9"/>
  <c r="AB16" i="9"/>
  <c r="AB14" i="9"/>
  <c r="AB12" i="9"/>
  <c r="AB10" i="9"/>
  <c r="AB8" i="9"/>
  <c r="AB6" i="9"/>
  <c r="AB39" i="9"/>
  <c r="AB37" i="9"/>
  <c r="AB35" i="9"/>
  <c r="AB33" i="9"/>
  <c r="AB31" i="9"/>
  <c r="AB29" i="9"/>
  <c r="AB27" i="9"/>
  <c r="AB25" i="9"/>
  <c r="AB23" i="9"/>
  <c r="AB21" i="9"/>
  <c r="AB19" i="9"/>
  <c r="AB17" i="9"/>
  <c r="AB15" i="9"/>
  <c r="AB13" i="9"/>
  <c r="AB11" i="9"/>
  <c r="AB9" i="9"/>
  <c r="AB7" i="9"/>
</calcChain>
</file>

<file path=xl/sharedStrings.xml><?xml version="1.0" encoding="utf-8"?>
<sst xmlns="http://schemas.openxmlformats.org/spreadsheetml/2006/main" count="272" uniqueCount="61">
  <si>
    <t>gvwmK RvZxq Mo evRvi `i t</t>
  </si>
  <si>
    <t>পাইকারী বাজার দর (কুইঃ/80টি,100টি ও 1000টি)</t>
  </si>
  <si>
    <t>খুচরা বাজার দর (প্রতিটি, কেজি, ৪টি ও ১০০টি)</t>
  </si>
  <si>
    <t>পান/সুপারিঃ সুপারি-শুকনা-উন্নত/সাধারণ</t>
  </si>
  <si>
    <t>পান-বাংলা- বড়</t>
  </si>
  <si>
    <t xml:space="preserve">পান-বাংলা- মাঝারি </t>
  </si>
  <si>
    <t xml:space="preserve">পান-বাংলা- ছোট </t>
  </si>
  <si>
    <t>পান-বাংলা-  সাঁচি</t>
  </si>
  <si>
    <t xml:space="preserve">কাঁঠাল- বড় (৪ কেজির উপরে) </t>
  </si>
  <si>
    <t xml:space="preserve">কাঠাল ছোট </t>
  </si>
  <si>
    <t xml:space="preserve">ডাব </t>
  </si>
  <si>
    <t xml:space="preserve">বাতাবি লেবু </t>
  </si>
  <si>
    <t xml:space="preserve">এলাচি লেবু </t>
  </si>
  <si>
    <t xml:space="preserve">কাগজী লেবু </t>
  </si>
  <si>
    <t xml:space="preserve">পেঁয়ারা </t>
  </si>
  <si>
    <t xml:space="preserve">আমড়া </t>
  </si>
  <si>
    <t xml:space="preserve">কমলা </t>
  </si>
  <si>
    <t xml:space="preserve">আপেল </t>
  </si>
  <si>
    <t>মাল্টা</t>
  </si>
  <si>
    <t>আঙ্গুর</t>
  </si>
  <si>
    <t xml:space="preserve">বরই </t>
  </si>
  <si>
    <t xml:space="preserve">তরমুজ </t>
  </si>
  <si>
    <t xml:space="preserve">বাংগী </t>
  </si>
  <si>
    <t>পাঁকাপেঁপে</t>
  </si>
  <si>
    <t xml:space="preserve">লিচু </t>
  </si>
  <si>
    <t>কলা -চাঁপা</t>
  </si>
  <si>
    <t xml:space="preserve">কলা-সবরি </t>
  </si>
  <si>
    <t xml:space="preserve">কলা- সাগর উন্নতমানের  </t>
  </si>
  <si>
    <t xml:space="preserve">আনারস- ক্যালেংগা </t>
  </si>
  <si>
    <t xml:space="preserve">আনারস- জলডবু </t>
  </si>
  <si>
    <t xml:space="preserve">আনারস-  দেশী </t>
  </si>
  <si>
    <t xml:space="preserve">শুকনা- নারিকেল </t>
  </si>
  <si>
    <t xml:space="preserve">খেজুর </t>
  </si>
  <si>
    <t xml:space="preserve">তেঁতুল- বীচিসহ </t>
  </si>
  <si>
    <t xml:space="preserve">তেঁতুল- বীচিছাড়া  </t>
  </si>
  <si>
    <t xml:space="preserve">আম- গোপালভোগ </t>
  </si>
  <si>
    <t xml:space="preserve">আম- হিমসাগর </t>
  </si>
  <si>
    <t xml:space="preserve">ফলঃ আম- গুটি </t>
  </si>
  <si>
    <t xml:space="preserve">আম- ল্যাংড়া </t>
  </si>
  <si>
    <t xml:space="preserve">আম- ফজলী </t>
  </si>
  <si>
    <t xml:space="preserve">আম- আশ্বিনী </t>
  </si>
  <si>
    <t>আম- আম্রপালি</t>
  </si>
  <si>
    <t>আম- হাড়িভাঙ্গা</t>
  </si>
  <si>
    <t>-</t>
  </si>
  <si>
    <t>ক্রঃ নং</t>
  </si>
  <si>
    <t>পণ্যের নাম</t>
  </si>
  <si>
    <t>সাল-2023</t>
  </si>
  <si>
    <t>জানুয়ারি</t>
  </si>
  <si>
    <t>ফেব্রুয়ারি</t>
  </si>
  <si>
    <t>মার্চ</t>
  </si>
  <si>
    <t>এপ্রিল</t>
  </si>
  <si>
    <t>মে</t>
  </si>
  <si>
    <t>জুন</t>
  </si>
  <si>
    <t>জুলাই</t>
  </si>
  <si>
    <t>আগষ্ট</t>
  </si>
  <si>
    <t>সেপ্টেম্বর</t>
  </si>
  <si>
    <t>অক্টোবর</t>
  </si>
  <si>
    <t>নভেম্বর</t>
  </si>
  <si>
    <t>ডিসেম্বর</t>
  </si>
  <si>
    <t>বার্ষিক গড়</t>
  </si>
  <si>
    <t>কৃষি বিপণন অধিদপ্তর খামারবাড়ি, ফার্মগেট, ঢাকা-১২১৫,www.dam.portal.gov.bd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</si>
</sst>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00"/>
    <numFmt numFmtId="165" formatCode="_(* #,##0_);_(* \(#,##0\);_(* &quot;-&quot;??_);_(@_)"/>
    <numFmt numFmtId="166" formatCode="#,##0.00;[Red]#,##0.00"/>
  </numFmts>
  <fonts count="19" x14ac:knownFonts="1">
    <font>
      <sz val="10"/>
      <name val="Arial"/>
    </font>
    <font>
      <sz val="10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4"/>
      <name val="SutonnyMJ"/>
    </font>
    <font>
      <sz val="10"/>
      <color indexed="10"/>
      <name val="SutonnyMJ"/>
    </font>
    <font>
      <sz val="18"/>
      <name val="SutonnyMJ"/>
    </font>
    <font>
      <sz val="18"/>
      <name val="Arial"/>
      <family val="2"/>
    </font>
    <font>
      <sz val="14"/>
      <name val="Arial"/>
      <family val="2"/>
    </font>
    <font>
      <sz val="16"/>
      <name val="SutonnyMJ"/>
    </font>
    <font>
      <sz val="16"/>
      <name val="NikoshBAN"/>
    </font>
    <font>
      <sz val="14"/>
      <name val="NikoshBAN"/>
    </font>
    <font>
      <sz val="10"/>
      <name val="NikoshBAN"/>
    </font>
    <font>
      <sz val="9"/>
      <name val="NikoshBAN"/>
    </font>
    <font>
      <sz val="10"/>
      <color indexed="10"/>
      <name val="NikoshBAN"/>
    </font>
    <font>
      <sz val="12"/>
      <name val="NikoshBAN"/>
    </font>
    <font>
      <sz val="11"/>
      <name val="SutonnyMJ"/>
    </font>
    <font>
      <sz val="10"/>
      <name val="SutonnyMJ"/>
    </font>
    <font>
      <sz val="18"/>
      <name val="NikoshBAN"/>
    </font>
  </fonts>
  <fills count="9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3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vertical="center"/>
    </xf>
    <xf numFmtId="166" fontId="5" fillId="0" borderId="0" xfId="1" quotePrefix="1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164" fontId="11" fillId="0" borderId="1" xfId="0" applyNumberFormat="1" applyFont="1" applyBorder="1" applyAlignment="1">
      <alignment horizontal="left" vertical="center"/>
    </xf>
    <xf numFmtId="165" fontId="12" fillId="0" borderId="1" xfId="1" applyNumberFormat="1" applyFont="1" applyBorder="1" applyAlignment="1">
      <alignment horizontal="center" vertical="center"/>
    </xf>
    <xf numFmtId="165" fontId="12" fillId="4" borderId="1" xfId="1" quotePrefix="1" applyNumberFormat="1" applyFont="1" applyFill="1" applyBorder="1" applyAlignment="1">
      <alignment horizontal="center" vertical="center"/>
    </xf>
    <xf numFmtId="43" fontId="13" fillId="5" borderId="1" xfId="1" quotePrefix="1" applyNumberFormat="1" applyFont="1" applyFill="1" applyBorder="1" applyAlignment="1">
      <alignment horizontal="center" vertical="center"/>
    </xf>
    <xf numFmtId="165" fontId="12" fillId="0" borderId="0" xfId="1" quotePrefix="1" applyNumberFormat="1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165" fontId="12" fillId="0" borderId="1" xfId="1" quotePrefix="1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vertical="center" wrapText="1"/>
    </xf>
    <xf numFmtId="166" fontId="14" fillId="0" borderId="0" xfId="1" quotePrefix="1" applyNumberFormat="1" applyFont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15" fillId="0" borderId="0" xfId="0" applyFont="1" applyAlignment="1">
      <alignment vertical="center" wrapText="1"/>
    </xf>
    <xf numFmtId="43" fontId="12" fillId="0" borderId="1" xfId="1" applyNumberFormat="1" applyFont="1" applyBorder="1" applyAlignment="1">
      <alignment horizontal="center" vertical="center"/>
    </xf>
    <xf numFmtId="43" fontId="12" fillId="0" borderId="1" xfId="1" quotePrefix="1" applyNumberFormat="1" applyFont="1" applyBorder="1" applyAlignment="1">
      <alignment horizontal="center" vertical="center"/>
    </xf>
    <xf numFmtId="43" fontId="12" fillId="0" borderId="1" xfId="0" applyNumberFormat="1" applyFont="1" applyBorder="1" applyAlignment="1">
      <alignment horizontal="center" vertical="center"/>
    </xf>
    <xf numFmtId="1" fontId="16" fillId="6" borderId="1" xfId="0" applyNumberFormat="1" applyFont="1" applyFill="1" applyBorder="1" applyAlignment="1">
      <alignment vertical="center"/>
    </xf>
    <xf numFmtId="1" fontId="16" fillId="6" borderId="1" xfId="0" applyNumberFormat="1" applyFont="1" applyFill="1" applyBorder="1" applyAlignment="1">
      <alignment horizontal="left"/>
    </xf>
    <xf numFmtId="2" fontId="12" fillId="0" borderId="0" xfId="0" applyNumberFormat="1" applyFont="1" applyAlignment="1">
      <alignment vertical="center"/>
    </xf>
    <xf numFmtId="164" fontId="11" fillId="7" borderId="1" xfId="0" applyNumberFormat="1" applyFont="1" applyFill="1" applyBorder="1" applyAlignment="1">
      <alignment horizontal="left" vertical="center"/>
    </xf>
    <xf numFmtId="0" fontId="11" fillId="0" borderId="3" xfId="0" applyFont="1" applyBorder="1" applyAlignment="1">
      <alignment vertical="center" wrapText="1"/>
    </xf>
    <xf numFmtId="0" fontId="11" fillId="7" borderId="3" xfId="0" applyFont="1" applyFill="1" applyBorder="1" applyAlignment="1">
      <alignment vertical="center" wrapText="1"/>
    </xf>
    <xf numFmtId="1" fontId="12" fillId="0" borderId="1" xfId="0" applyNumberFormat="1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 wrapText="1"/>
    </xf>
    <xf numFmtId="0" fontId="15" fillId="2" borderId="1" xfId="1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0" fontId="15" fillId="0" borderId="0" xfId="1" applyNumberFormat="1" applyFont="1" applyBorder="1" applyAlignment="1">
      <alignment horizontal="center" vertical="center" wrapText="1"/>
    </xf>
    <xf numFmtId="165" fontId="12" fillId="6" borderId="1" xfId="0" applyNumberFormat="1" applyFont="1" applyFill="1" applyBorder="1" applyAlignment="1">
      <alignment horizontal="right" vertical="center"/>
    </xf>
    <xf numFmtId="165" fontId="12" fillId="0" borderId="1" xfId="0" applyNumberFormat="1" applyFont="1" applyBorder="1" applyAlignment="1">
      <alignment horizontal="center" vertical="center"/>
    </xf>
    <xf numFmtId="165" fontId="12" fillId="6" borderId="1" xfId="0" applyNumberFormat="1" applyFont="1" applyFill="1" applyBorder="1" applyAlignment="1">
      <alignment horizontal="right"/>
    </xf>
    <xf numFmtId="165" fontId="16" fillId="6" borderId="1" xfId="1" applyNumberFormat="1" applyFont="1" applyFill="1" applyBorder="1" applyAlignment="1">
      <alignment horizontal="center" vertical="center"/>
    </xf>
    <xf numFmtId="165" fontId="16" fillId="6" borderId="1" xfId="1" applyNumberFormat="1" applyFont="1" applyFill="1" applyBorder="1" applyAlignment="1">
      <alignment horizontal="center"/>
    </xf>
    <xf numFmtId="1" fontId="12" fillId="6" borderId="1" xfId="0" applyNumberFormat="1" applyFont="1" applyFill="1" applyBorder="1" applyAlignment="1">
      <alignment horizontal="center" vertical="center"/>
    </xf>
    <xf numFmtId="1" fontId="12" fillId="6" borderId="1" xfId="0" applyNumberFormat="1" applyFont="1" applyFill="1" applyBorder="1" applyAlignment="1">
      <alignment horizontal="center"/>
    </xf>
    <xf numFmtId="1" fontId="17" fillId="6" borderId="1" xfId="0" applyNumberFormat="1" applyFont="1" applyFill="1" applyBorder="1" applyAlignment="1">
      <alignment horizontal="center" vertical="center"/>
    </xf>
    <xf numFmtId="1" fontId="17" fillId="6" borderId="1" xfId="0" applyNumberFormat="1" applyFont="1" applyFill="1" applyBorder="1" applyAlignment="1">
      <alignment horizontal="center"/>
    </xf>
    <xf numFmtId="165" fontId="16" fillId="6" borderId="1" xfId="0" applyNumberFormat="1" applyFont="1" applyFill="1" applyBorder="1" applyAlignment="1">
      <alignment vertical="center"/>
    </xf>
    <xf numFmtId="165" fontId="16" fillId="6" borderId="1" xfId="0" applyNumberFormat="1" applyFont="1" applyFill="1" applyBorder="1" applyAlignment="1">
      <alignment horizontal="right"/>
    </xf>
    <xf numFmtId="165" fontId="16" fillId="8" borderId="1" xfId="1" applyNumberFormat="1" applyFont="1" applyFill="1" applyBorder="1" applyAlignment="1">
      <alignment horizontal="center" vertical="center"/>
    </xf>
    <xf numFmtId="0" fontId="18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10" fillId="0" borderId="2" xfId="0" applyFont="1" applyBorder="1" applyAlignment="1">
      <alignment horizontal="right" vertical="center" wrapText="1"/>
    </xf>
    <xf numFmtId="0" fontId="15" fillId="0" borderId="1" xfId="0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75"/>
  <sheetViews>
    <sheetView tabSelected="1" zoomScale="110" zoomScaleNormal="11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RowHeight="24" customHeight="1" x14ac:dyDescent="0.2"/>
  <cols>
    <col min="1" max="1" width="5.5703125" style="1" customWidth="1"/>
    <col min="2" max="2" width="30.85546875" style="2" customWidth="1"/>
    <col min="3" max="4" width="8.140625" style="3" customWidth="1"/>
    <col min="5" max="5" width="11.42578125" style="3" customWidth="1"/>
    <col min="6" max="11" width="8.140625" style="3" customWidth="1"/>
    <col min="12" max="12" width="8" style="3" customWidth="1"/>
    <col min="13" max="13" width="7.7109375" style="3" customWidth="1"/>
    <col min="14" max="14" width="8" style="3" customWidth="1"/>
    <col min="15" max="15" width="7.85546875" style="3" customWidth="1"/>
    <col min="16" max="16" width="8.140625" style="4" customWidth="1"/>
    <col min="17" max="17" width="8.85546875" style="4" customWidth="1"/>
    <col min="18" max="18" width="8.140625" style="4" customWidth="1"/>
    <col min="19" max="19" width="7.7109375" style="4" customWidth="1"/>
    <col min="20" max="20" width="8" style="4" customWidth="1"/>
    <col min="21" max="23" width="7.85546875" style="4" customWidth="1"/>
    <col min="24" max="24" width="8.28515625" style="4" customWidth="1"/>
    <col min="25" max="25" width="8.140625" style="4" customWidth="1"/>
    <col min="26" max="26" width="8" style="4" customWidth="1"/>
    <col min="27" max="27" width="8.5703125" style="4" customWidth="1"/>
    <col min="28" max="28" width="8.5703125" style="3" customWidth="1"/>
    <col min="29" max="48" width="8.140625" style="4" customWidth="1"/>
    <col min="49" max="16384" width="9.140625" style="4"/>
  </cols>
  <sheetData>
    <row r="1" spans="1:39" ht="24" customHeight="1" x14ac:dyDescent="0.2">
      <c r="A1" s="52" t="s">
        <v>60</v>
      </c>
      <c r="B1" s="53"/>
      <c r="C1" s="53"/>
      <c r="D1" s="54"/>
      <c r="E1" s="54"/>
      <c r="F1" s="54"/>
      <c r="G1" s="54"/>
      <c r="H1" s="55"/>
      <c r="I1" s="55"/>
    </row>
    <row r="2" spans="1:39" s="6" customFormat="1" ht="24" customHeight="1" x14ac:dyDescent="0.2">
      <c r="C2" s="56" t="s">
        <v>0</v>
      </c>
      <c r="D2" s="56"/>
      <c r="E2" s="56"/>
      <c r="F2" s="56"/>
      <c r="G2" s="56"/>
      <c r="H2" s="56"/>
      <c r="I2" s="56"/>
      <c r="J2" s="56"/>
      <c r="L2" s="56"/>
      <c r="M2" s="56"/>
      <c r="N2" s="56"/>
      <c r="O2" s="56"/>
      <c r="P2" s="56"/>
      <c r="Q2" s="56" t="s">
        <v>0</v>
      </c>
      <c r="R2" s="56"/>
      <c r="S2" s="56"/>
      <c r="T2" s="56"/>
      <c r="U2" s="56"/>
      <c r="V2" s="56"/>
      <c r="W2" s="56"/>
      <c r="X2" s="56"/>
      <c r="Y2" s="56"/>
      <c r="AA2" s="56"/>
      <c r="AB2" s="56"/>
      <c r="AC2" s="56"/>
      <c r="AD2" s="56"/>
      <c r="AE2" s="56"/>
      <c r="AF2" s="56"/>
      <c r="AG2" s="56"/>
      <c r="AH2" s="56"/>
      <c r="AI2" s="56"/>
      <c r="AJ2" s="56"/>
      <c r="AK2" s="56"/>
      <c r="AL2" s="56"/>
      <c r="AM2" s="5"/>
    </row>
    <row r="3" spans="1:39" s="8" customFormat="1" ht="24" customHeight="1" x14ac:dyDescent="0.2">
      <c r="C3" s="57" t="s">
        <v>1</v>
      </c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 t="s">
        <v>2</v>
      </c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7"/>
    </row>
    <row r="4" spans="1:39" s="23" customFormat="1" ht="24" customHeight="1" x14ac:dyDescent="0.2">
      <c r="A4" s="58" t="s">
        <v>44</v>
      </c>
      <c r="B4" s="61" t="s">
        <v>45</v>
      </c>
      <c r="C4" s="59" t="s">
        <v>46</v>
      </c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60" t="str">
        <f>C4</f>
        <v>সাল-2023</v>
      </c>
      <c r="Q4" s="60"/>
      <c r="R4" s="60"/>
      <c r="S4" s="60"/>
      <c r="T4" s="60"/>
      <c r="U4" s="60"/>
      <c r="V4" s="60"/>
      <c r="W4" s="60"/>
      <c r="X4" s="60"/>
      <c r="Y4" s="60"/>
      <c r="Z4" s="60"/>
      <c r="AA4" s="60"/>
      <c r="AB4" s="60"/>
      <c r="AC4" s="35"/>
    </row>
    <row r="5" spans="1:39" s="23" customFormat="1" ht="20.25" customHeight="1" x14ac:dyDescent="0.2">
      <c r="A5" s="58"/>
      <c r="B5" s="62"/>
      <c r="C5" s="36" t="s">
        <v>47</v>
      </c>
      <c r="D5" s="36" t="s">
        <v>48</v>
      </c>
      <c r="E5" s="36" t="s">
        <v>49</v>
      </c>
      <c r="F5" s="36" t="s">
        <v>50</v>
      </c>
      <c r="G5" s="36" t="s">
        <v>51</v>
      </c>
      <c r="H5" s="36" t="s">
        <v>52</v>
      </c>
      <c r="I5" s="36" t="s">
        <v>53</v>
      </c>
      <c r="J5" s="36" t="s">
        <v>54</v>
      </c>
      <c r="K5" s="36" t="s">
        <v>55</v>
      </c>
      <c r="L5" s="36" t="s">
        <v>56</v>
      </c>
      <c r="M5" s="36" t="s">
        <v>57</v>
      </c>
      <c r="N5" s="37" t="s">
        <v>58</v>
      </c>
      <c r="O5" s="38" t="s">
        <v>59</v>
      </c>
      <c r="P5" s="36" t="s">
        <v>47</v>
      </c>
      <c r="Q5" s="36" t="s">
        <v>48</v>
      </c>
      <c r="R5" s="36" t="s">
        <v>49</v>
      </c>
      <c r="S5" s="36" t="s">
        <v>50</v>
      </c>
      <c r="T5" s="36" t="s">
        <v>51</v>
      </c>
      <c r="U5" s="36" t="s">
        <v>52</v>
      </c>
      <c r="V5" s="36" t="s">
        <v>53</v>
      </c>
      <c r="W5" s="36" t="s">
        <v>54</v>
      </c>
      <c r="X5" s="36" t="s">
        <v>55</v>
      </c>
      <c r="Y5" s="36" t="s">
        <v>56</v>
      </c>
      <c r="Z5" s="36" t="s">
        <v>57</v>
      </c>
      <c r="AA5" s="37" t="s">
        <v>58</v>
      </c>
      <c r="AB5" s="38" t="s">
        <v>59</v>
      </c>
      <c r="AC5" s="39"/>
    </row>
    <row r="6" spans="1:39" s="17" customFormat="1" ht="30.75" customHeight="1" x14ac:dyDescent="0.2">
      <c r="A6" s="12">
        <v>181</v>
      </c>
      <c r="B6" s="32" t="s">
        <v>3</v>
      </c>
      <c r="C6" s="13">
        <v>36804.761904761901</v>
      </c>
      <c r="D6" s="13">
        <v>37186.139455782308</v>
      </c>
      <c r="E6" s="43">
        <v>37517.34693877551</v>
      </c>
      <c r="F6" s="13">
        <v>37149</v>
      </c>
      <c r="G6" s="13">
        <v>37763.958333333336</v>
      </c>
      <c r="H6" s="13">
        <v>38301.020408163262</v>
      </c>
      <c r="I6" s="13">
        <v>38790.816326530614</v>
      </c>
      <c r="J6" s="47">
        <v>38823.979591836738</v>
      </c>
      <c r="K6" s="13">
        <v>38701.955782312922</v>
      </c>
      <c r="L6" s="13">
        <v>38285.9375</v>
      </c>
      <c r="M6" s="28">
        <v>37484.75</v>
      </c>
      <c r="N6" s="13">
        <v>36959.615384615383</v>
      </c>
      <c r="O6" s="14">
        <f t="shared" ref="O6:O45" si="0">AVERAGE(C6:N6)</f>
        <v>37814.106802175993</v>
      </c>
      <c r="P6" s="13">
        <v>405.29239766081866</v>
      </c>
      <c r="Q6" s="40">
        <v>410.68713450292398</v>
      </c>
      <c r="R6" s="13">
        <v>414.3671052631579</v>
      </c>
      <c r="S6" s="13">
        <v>416.28947368421052</v>
      </c>
      <c r="T6" s="13">
        <v>416.82543859649121</v>
      </c>
      <c r="U6" s="13">
        <v>422.90229885057471</v>
      </c>
      <c r="V6" s="45">
        <v>426.5625</v>
      </c>
      <c r="W6" s="13">
        <v>425.84482758620692</v>
      </c>
      <c r="X6" s="13">
        <v>427.83764367816087</v>
      </c>
      <c r="Y6" s="13">
        <v>423.92241379310343</v>
      </c>
      <c r="Z6" s="49">
        <v>418.89583333333331</v>
      </c>
      <c r="AA6" s="25">
        <v>420.66944444444442</v>
      </c>
      <c r="AB6" s="15">
        <f t="shared" ref="AB6:AB45" si="1">AVERAGE(P6:AA6)</f>
        <v>419.1747092827855</v>
      </c>
      <c r="AC6" s="16"/>
    </row>
    <row r="7" spans="1:39" s="17" customFormat="1" ht="26.25" customHeight="1" x14ac:dyDescent="0.2">
      <c r="A7" s="12">
        <v>182</v>
      </c>
      <c r="B7" s="32" t="s">
        <v>4</v>
      </c>
      <c r="C7" s="13">
        <v>9818.8775510204086</v>
      </c>
      <c r="D7" s="13">
        <v>10776.70068027211</v>
      </c>
      <c r="E7" s="43">
        <v>11100.208333333334</v>
      </c>
      <c r="F7" s="13">
        <v>12080</v>
      </c>
      <c r="G7" s="13">
        <v>11796.822916666666</v>
      </c>
      <c r="H7" s="13">
        <v>11088.01700680272</v>
      </c>
      <c r="I7" s="13">
        <v>11313.975694444443</v>
      </c>
      <c r="J7" s="47">
        <v>10708.291666666666</v>
      </c>
      <c r="K7" s="13">
        <v>9941.8402777777774</v>
      </c>
      <c r="L7" s="13">
        <v>10318.418367346938</v>
      </c>
      <c r="M7" s="28">
        <v>9650.254901960785</v>
      </c>
      <c r="N7" s="13">
        <v>10380.865384615385</v>
      </c>
      <c r="O7" s="14">
        <f t="shared" si="0"/>
        <v>10747.856065075603</v>
      </c>
      <c r="P7" s="13">
        <v>135.0682471264368</v>
      </c>
      <c r="Q7" s="40">
        <v>148.33692528735631</v>
      </c>
      <c r="R7" s="13">
        <v>154.38596491228071</v>
      </c>
      <c r="S7" s="13">
        <v>163.68785310734464</v>
      </c>
      <c r="T7" s="13">
        <v>162.11250000000001</v>
      </c>
      <c r="U7" s="13">
        <v>159.25694444444446</v>
      </c>
      <c r="V7" s="45">
        <v>155.55277777777781</v>
      </c>
      <c r="W7" s="13">
        <v>150.65416666666667</v>
      </c>
      <c r="X7" s="13">
        <v>146.7777777777778</v>
      </c>
      <c r="Y7" s="13">
        <v>140.36805555555557</v>
      </c>
      <c r="Z7" s="49">
        <v>147.02295081967213</v>
      </c>
      <c r="AA7" s="25">
        <v>151.90573770491804</v>
      </c>
      <c r="AB7" s="15">
        <f t="shared" si="1"/>
        <v>151.2608250983526</v>
      </c>
      <c r="AC7" s="16"/>
    </row>
    <row r="8" spans="1:39" s="17" customFormat="1" ht="25.5" customHeight="1" x14ac:dyDescent="0.2">
      <c r="A8" s="12">
        <v>183</v>
      </c>
      <c r="B8" s="32" t="s">
        <v>5</v>
      </c>
      <c r="C8" s="13">
        <v>6812.8486394557831</v>
      </c>
      <c r="D8" s="13">
        <v>7329.0901360544221</v>
      </c>
      <c r="E8" s="43">
        <v>7842.2448979591836</v>
      </c>
      <c r="F8" s="13">
        <v>8153</v>
      </c>
      <c r="G8" s="13">
        <v>7937.8</v>
      </c>
      <c r="H8" s="13">
        <v>7704.9444444444434</v>
      </c>
      <c r="I8" s="13">
        <v>7179.0333333333338</v>
      </c>
      <c r="J8" s="47">
        <v>6686.72</v>
      </c>
      <c r="K8" s="13">
        <v>6655.85</v>
      </c>
      <c r="L8" s="13">
        <v>6259.2666666666673</v>
      </c>
      <c r="M8" s="28">
        <v>6472.3846153846152</v>
      </c>
      <c r="N8" s="13">
        <v>7037.8584905660373</v>
      </c>
      <c r="O8" s="14">
        <f t="shared" si="0"/>
        <v>7172.5867686553729</v>
      </c>
      <c r="P8" s="13">
        <v>93.033192090395488</v>
      </c>
      <c r="Q8" s="40">
        <v>101.68079096045197</v>
      </c>
      <c r="R8" s="13">
        <v>108.49406779661017</v>
      </c>
      <c r="S8" s="13">
        <v>114.77390710382514</v>
      </c>
      <c r="T8" s="13">
        <v>108.86532258064516</v>
      </c>
      <c r="U8" s="13">
        <v>104.71102150537637</v>
      </c>
      <c r="V8" s="45">
        <v>104.06922043010753</v>
      </c>
      <c r="W8" s="13">
        <v>102.60483870967742</v>
      </c>
      <c r="X8" s="13">
        <v>102.73185483870968</v>
      </c>
      <c r="Y8" s="13">
        <v>97.829301075268802</v>
      </c>
      <c r="Z8" s="49">
        <v>104.74841269841269</v>
      </c>
      <c r="AA8" s="25">
        <v>106.75595238095238</v>
      </c>
      <c r="AB8" s="15">
        <f t="shared" si="1"/>
        <v>104.19149018086939</v>
      </c>
      <c r="AC8" s="16"/>
    </row>
    <row r="9" spans="1:39" s="17" customFormat="1" ht="24" customHeight="1" x14ac:dyDescent="0.2">
      <c r="A9" s="12">
        <v>184</v>
      </c>
      <c r="B9" s="32" t="s">
        <v>6</v>
      </c>
      <c r="C9" s="13">
        <v>4319.0740740740739</v>
      </c>
      <c r="D9" s="13">
        <v>4344.9722222222226</v>
      </c>
      <c r="E9" s="43">
        <v>4655.7555555555555</v>
      </c>
      <c r="F9" s="13">
        <v>4620</v>
      </c>
      <c r="G9" s="13">
        <v>4715.619565217391</v>
      </c>
      <c r="H9" s="13">
        <v>4274.103260869565</v>
      </c>
      <c r="I9" s="13">
        <v>4175.326086956522</v>
      </c>
      <c r="J9" s="47">
        <v>4359.826086956522</v>
      </c>
      <c r="K9" s="13">
        <v>4167</v>
      </c>
      <c r="L9" s="13">
        <v>4113.840579710145</v>
      </c>
      <c r="M9" s="28">
        <v>4476.6950354609926</v>
      </c>
      <c r="N9" s="13">
        <v>4086.4627659574467</v>
      </c>
      <c r="O9" s="14">
        <f t="shared" si="0"/>
        <v>4359.0562694150367</v>
      </c>
      <c r="P9" s="13">
        <v>61.416666666666664</v>
      </c>
      <c r="Q9" s="40">
        <v>64.611882716049394</v>
      </c>
      <c r="R9" s="13">
        <v>68.451515151515153</v>
      </c>
      <c r="S9" s="13">
        <v>68.773391812865498</v>
      </c>
      <c r="T9" s="13">
        <v>69.262946428571425</v>
      </c>
      <c r="U9" s="13">
        <v>67.529761904761912</v>
      </c>
      <c r="V9" s="45">
        <v>66.986607142857139</v>
      </c>
      <c r="W9" s="13">
        <v>67.054017857142853</v>
      </c>
      <c r="X9" s="13">
        <v>63.954545454545453</v>
      </c>
      <c r="Y9" s="13">
        <v>65.58110119047619</v>
      </c>
      <c r="Z9" s="49">
        <v>66.488304093567251</v>
      </c>
      <c r="AA9" s="25">
        <v>64.298245614035082</v>
      </c>
      <c r="AB9" s="15">
        <f t="shared" si="1"/>
        <v>66.200748836087826</v>
      </c>
      <c r="AC9" s="16"/>
      <c r="AD9" s="30"/>
    </row>
    <row r="10" spans="1:39" s="17" customFormat="1" ht="24" customHeight="1" x14ac:dyDescent="0.2">
      <c r="A10" s="12">
        <v>185</v>
      </c>
      <c r="B10" s="32" t="s">
        <v>7</v>
      </c>
      <c r="C10" s="13">
        <v>2283.3333333333335</v>
      </c>
      <c r="D10" s="13">
        <v>1950</v>
      </c>
      <c r="E10" s="43">
        <v>2150</v>
      </c>
      <c r="F10" s="13">
        <v>2083</v>
      </c>
      <c r="G10" s="13">
        <v>2338.75</v>
      </c>
      <c r="H10" s="13">
        <v>2416.6666666666665</v>
      </c>
      <c r="I10" s="13">
        <v>2283.3333333333335</v>
      </c>
      <c r="J10" s="47">
        <v>2150</v>
      </c>
      <c r="K10" s="13">
        <v>1990</v>
      </c>
      <c r="L10" s="13">
        <v>1990</v>
      </c>
      <c r="M10" s="28">
        <v>3616.6666666666665</v>
      </c>
      <c r="N10" s="13">
        <v>2683.3333333333335</v>
      </c>
      <c r="O10" s="14">
        <f>AVERAGE(C10:N10)</f>
        <v>2327.9236111111113</v>
      </c>
      <c r="P10" s="13">
        <v>61.458333333333336</v>
      </c>
      <c r="Q10" s="40">
        <v>59.166666666666664</v>
      </c>
      <c r="R10" s="13">
        <v>56.357142857142854</v>
      </c>
      <c r="S10" s="13">
        <v>57.020833333333329</v>
      </c>
      <c r="T10" s="13">
        <v>52.444444444444443</v>
      </c>
      <c r="U10" s="13">
        <v>59.464285714285715</v>
      </c>
      <c r="V10" s="45">
        <v>62.916666666666664</v>
      </c>
      <c r="W10" s="13">
        <v>77.987499999999997</v>
      </c>
      <c r="X10" s="13">
        <v>57.642857142857146</v>
      </c>
      <c r="Y10" s="13">
        <v>73.160714285714292</v>
      </c>
      <c r="Z10" s="49">
        <v>70.45</v>
      </c>
      <c r="AA10" s="25">
        <v>63.216666666666661</v>
      </c>
      <c r="AB10" s="15">
        <f t="shared" si="1"/>
        <v>62.607175925925937</v>
      </c>
      <c r="AC10" s="16"/>
      <c r="AD10" s="30"/>
    </row>
    <row r="11" spans="1:39" s="17" customFormat="1" ht="24" customHeight="1" x14ac:dyDescent="0.2">
      <c r="A11" s="31">
        <v>186</v>
      </c>
      <c r="B11" s="33" t="s">
        <v>37</v>
      </c>
      <c r="C11" s="18" t="s">
        <v>43</v>
      </c>
      <c r="D11" s="18" t="s">
        <v>43</v>
      </c>
      <c r="E11" s="43" t="s">
        <v>43</v>
      </c>
      <c r="F11" s="18" t="s">
        <v>43</v>
      </c>
      <c r="G11" s="13">
        <v>3867.1474358974365</v>
      </c>
      <c r="H11" s="13">
        <v>3208.1845238095234</v>
      </c>
      <c r="I11" s="13">
        <v>4010</v>
      </c>
      <c r="J11" s="47">
        <v>6687.5</v>
      </c>
      <c r="K11" s="18">
        <v>9000</v>
      </c>
      <c r="L11" s="18" t="s">
        <v>43</v>
      </c>
      <c r="M11" s="18" t="s">
        <v>43</v>
      </c>
      <c r="N11" s="18" t="s">
        <v>43</v>
      </c>
      <c r="O11" s="14">
        <f t="shared" si="0"/>
        <v>5354.5663919413919</v>
      </c>
      <c r="P11" s="18" t="s">
        <v>43</v>
      </c>
      <c r="Q11" s="18" t="s">
        <v>43</v>
      </c>
      <c r="R11" s="18" t="s">
        <v>43</v>
      </c>
      <c r="S11" s="18" t="s">
        <v>43</v>
      </c>
      <c r="T11" s="13">
        <v>52.552419354838705</v>
      </c>
      <c r="U11" s="13">
        <v>42.825520833333329</v>
      </c>
      <c r="V11" s="45">
        <v>51.363636363636367</v>
      </c>
      <c r="W11" s="18">
        <v>71.25</v>
      </c>
      <c r="X11" s="18">
        <v>110</v>
      </c>
      <c r="Y11" s="18" t="s">
        <v>43</v>
      </c>
      <c r="Z11" s="18" t="s">
        <v>43</v>
      </c>
      <c r="AA11" s="26" t="s">
        <v>43</v>
      </c>
      <c r="AB11" s="15">
        <f t="shared" si="1"/>
        <v>65.598315310361684</v>
      </c>
      <c r="AC11" s="16"/>
      <c r="AD11" s="30"/>
    </row>
    <row r="12" spans="1:39" s="17" customFormat="1" ht="24" customHeight="1" x14ac:dyDescent="0.2">
      <c r="A12" s="12">
        <v>187</v>
      </c>
      <c r="B12" s="32" t="s">
        <v>35</v>
      </c>
      <c r="C12" s="18" t="s">
        <v>43</v>
      </c>
      <c r="D12" s="18" t="s">
        <v>43</v>
      </c>
      <c r="E12" s="43" t="s">
        <v>43</v>
      </c>
      <c r="F12" s="18" t="s">
        <v>43</v>
      </c>
      <c r="G12" s="13">
        <v>5367.4382716049377</v>
      </c>
      <c r="H12" s="13">
        <v>4399.7023809523807</v>
      </c>
      <c r="I12" s="13">
        <v>4563.8888888888887</v>
      </c>
      <c r="J12" s="47">
        <v>5000</v>
      </c>
      <c r="K12" s="18">
        <v>7466.666666666667</v>
      </c>
      <c r="L12" s="18" t="s">
        <v>43</v>
      </c>
      <c r="M12" s="18" t="s">
        <v>43</v>
      </c>
      <c r="N12" s="18" t="s">
        <v>43</v>
      </c>
      <c r="O12" s="14">
        <f t="shared" si="0"/>
        <v>5359.539241622575</v>
      </c>
      <c r="P12" s="18" t="s">
        <v>43</v>
      </c>
      <c r="Q12" s="18" t="s">
        <v>43</v>
      </c>
      <c r="R12" s="18" t="s">
        <v>43</v>
      </c>
      <c r="S12" s="18" t="s">
        <v>43</v>
      </c>
      <c r="T12" s="13">
        <v>68.387500000000003</v>
      </c>
      <c r="U12" s="13">
        <v>54.915277777777781</v>
      </c>
      <c r="V12" s="45">
        <v>59.033333333333324</v>
      </c>
      <c r="W12" s="18">
        <v>64.583333333333329</v>
      </c>
      <c r="X12" s="18">
        <v>96.666666666666671</v>
      </c>
      <c r="Y12" s="18" t="s">
        <v>43</v>
      </c>
      <c r="Z12" s="18" t="s">
        <v>43</v>
      </c>
      <c r="AA12" s="26" t="s">
        <v>43</v>
      </c>
      <c r="AB12" s="15">
        <f t="shared" si="1"/>
        <v>68.717222222222219</v>
      </c>
      <c r="AC12" s="16"/>
      <c r="AD12" s="30"/>
    </row>
    <row r="13" spans="1:39" s="17" customFormat="1" ht="24" customHeight="1" x14ac:dyDescent="0.2">
      <c r="A13" s="12">
        <v>188</v>
      </c>
      <c r="B13" s="32" t="s">
        <v>36</v>
      </c>
      <c r="C13" s="18" t="s">
        <v>43</v>
      </c>
      <c r="D13" s="18" t="s">
        <v>43</v>
      </c>
      <c r="E13" s="43" t="s">
        <v>43</v>
      </c>
      <c r="F13" s="18" t="s">
        <v>43</v>
      </c>
      <c r="G13" s="13">
        <v>5195.27027027027</v>
      </c>
      <c r="H13" s="13">
        <v>4876.333333333333</v>
      </c>
      <c r="I13" s="13">
        <v>5624.791666666667</v>
      </c>
      <c r="J13" s="47">
        <v>6837.5</v>
      </c>
      <c r="K13" s="18">
        <v>7500</v>
      </c>
      <c r="L13" s="18" t="s">
        <v>43</v>
      </c>
      <c r="M13" s="18" t="s">
        <v>43</v>
      </c>
      <c r="N13" s="18" t="s">
        <v>43</v>
      </c>
      <c r="O13" s="14">
        <f t="shared" si="0"/>
        <v>6006.7790540540536</v>
      </c>
      <c r="P13" s="18" t="s">
        <v>43</v>
      </c>
      <c r="Q13" s="18" t="s">
        <v>43</v>
      </c>
      <c r="R13" s="18" t="s">
        <v>43</v>
      </c>
      <c r="S13" s="18" t="s">
        <v>43</v>
      </c>
      <c r="T13" s="13">
        <v>68.033333333333331</v>
      </c>
      <c r="U13" s="13">
        <v>61.911163522012586</v>
      </c>
      <c r="V13" s="45">
        <v>71.126984126984127</v>
      </c>
      <c r="W13" s="13">
        <v>87.083333333333329</v>
      </c>
      <c r="X13" s="18">
        <v>110</v>
      </c>
      <c r="Y13" s="18">
        <v>110</v>
      </c>
      <c r="Z13" s="18" t="s">
        <v>43</v>
      </c>
      <c r="AA13" s="26" t="s">
        <v>43</v>
      </c>
      <c r="AB13" s="15">
        <f t="shared" si="1"/>
        <v>84.692469052610562</v>
      </c>
      <c r="AC13" s="16"/>
      <c r="AD13" s="30"/>
    </row>
    <row r="14" spans="1:39" s="17" customFormat="1" ht="24" customHeight="1" x14ac:dyDescent="0.2">
      <c r="A14" s="12">
        <v>189</v>
      </c>
      <c r="B14" s="32" t="s">
        <v>38</v>
      </c>
      <c r="C14" s="18" t="s">
        <v>43</v>
      </c>
      <c r="D14" s="18" t="s">
        <v>43</v>
      </c>
      <c r="E14" s="43" t="s">
        <v>43</v>
      </c>
      <c r="F14" s="18" t="s">
        <v>43</v>
      </c>
      <c r="G14" s="13">
        <v>4848.6111111111113</v>
      </c>
      <c r="H14" s="13">
        <v>4622.9629629629626</v>
      </c>
      <c r="I14" s="13">
        <v>5971.6269841269841</v>
      </c>
      <c r="J14" s="47">
        <v>7250</v>
      </c>
      <c r="K14" s="13" t="s">
        <v>43</v>
      </c>
      <c r="L14" s="18" t="s">
        <v>43</v>
      </c>
      <c r="M14" s="18" t="s">
        <v>43</v>
      </c>
      <c r="N14" s="18" t="s">
        <v>43</v>
      </c>
      <c r="O14" s="14">
        <f t="shared" si="0"/>
        <v>5673.3002645502638</v>
      </c>
      <c r="P14" s="18" t="s">
        <v>43</v>
      </c>
      <c r="Q14" s="18" t="s">
        <v>43</v>
      </c>
      <c r="R14" s="18" t="s">
        <v>43</v>
      </c>
      <c r="S14" s="18" t="s">
        <v>43</v>
      </c>
      <c r="T14" s="13">
        <v>61.095238095238095</v>
      </c>
      <c r="U14" s="13">
        <v>58.241496598639451</v>
      </c>
      <c r="V14" s="45">
        <v>71.581439393939391</v>
      </c>
      <c r="W14" s="13">
        <v>80.75</v>
      </c>
      <c r="X14" s="13" t="s">
        <v>43</v>
      </c>
      <c r="Y14" s="18" t="s">
        <v>43</v>
      </c>
      <c r="Z14" s="18" t="s">
        <v>43</v>
      </c>
      <c r="AA14" s="26" t="s">
        <v>43</v>
      </c>
      <c r="AB14" s="15">
        <f t="shared" si="1"/>
        <v>67.917043521954241</v>
      </c>
      <c r="AC14" s="16"/>
      <c r="AD14" s="30"/>
    </row>
    <row r="15" spans="1:39" s="17" customFormat="1" ht="24" customHeight="1" x14ac:dyDescent="0.2">
      <c r="A15" s="12">
        <v>190</v>
      </c>
      <c r="B15" s="32" t="s">
        <v>39</v>
      </c>
      <c r="C15" s="18" t="s">
        <v>43</v>
      </c>
      <c r="D15" s="18" t="s">
        <v>43</v>
      </c>
      <c r="E15" s="43" t="s">
        <v>43</v>
      </c>
      <c r="F15" s="18" t="s">
        <v>43</v>
      </c>
      <c r="G15" s="13" t="s">
        <v>43</v>
      </c>
      <c r="H15" s="13">
        <v>3862.5</v>
      </c>
      <c r="I15" s="13">
        <v>5104.7764227642283</v>
      </c>
      <c r="J15" s="47">
        <v>6586.7824074074078</v>
      </c>
      <c r="K15" s="13">
        <v>9075</v>
      </c>
      <c r="L15" s="18">
        <v>8750</v>
      </c>
      <c r="M15" s="18" t="s">
        <v>43</v>
      </c>
      <c r="N15" s="18" t="s">
        <v>43</v>
      </c>
      <c r="O15" s="14">
        <f t="shared" si="0"/>
        <v>6675.8117660343269</v>
      </c>
      <c r="P15" s="18" t="s">
        <v>43</v>
      </c>
      <c r="Q15" s="18" t="s">
        <v>43</v>
      </c>
      <c r="R15" s="18" t="s">
        <v>43</v>
      </c>
      <c r="S15" s="18" t="s">
        <v>43</v>
      </c>
      <c r="T15" s="18" t="s">
        <v>43</v>
      </c>
      <c r="U15" s="13">
        <v>50.125</v>
      </c>
      <c r="V15" s="45">
        <v>65.740740740740748</v>
      </c>
      <c r="W15" s="13">
        <v>82.078947368421055</v>
      </c>
      <c r="X15" s="13">
        <v>126.96428571428571</v>
      </c>
      <c r="Y15" s="18">
        <v>160</v>
      </c>
      <c r="Z15" s="18" t="s">
        <v>43</v>
      </c>
      <c r="AA15" s="26" t="s">
        <v>43</v>
      </c>
      <c r="AB15" s="15">
        <f t="shared" si="1"/>
        <v>96.981794764689511</v>
      </c>
      <c r="AC15" s="16"/>
      <c r="AD15" s="30"/>
    </row>
    <row r="16" spans="1:39" s="17" customFormat="1" ht="24" customHeight="1" x14ac:dyDescent="0.2">
      <c r="A16" s="12">
        <v>191</v>
      </c>
      <c r="B16" s="32" t="s">
        <v>40</v>
      </c>
      <c r="C16" s="18" t="s">
        <v>43</v>
      </c>
      <c r="D16" s="18" t="s">
        <v>43</v>
      </c>
      <c r="E16" s="43" t="s">
        <v>43</v>
      </c>
      <c r="F16" s="18" t="s">
        <v>43</v>
      </c>
      <c r="G16" s="18" t="s">
        <v>43</v>
      </c>
      <c r="H16" s="18">
        <v>5750</v>
      </c>
      <c r="I16" s="13">
        <v>3846.0526315789475</v>
      </c>
      <c r="J16" s="47">
        <v>4842.352272727273</v>
      </c>
      <c r="K16" s="13">
        <v>6935.8974358974356</v>
      </c>
      <c r="L16" s="13" t="s">
        <v>43</v>
      </c>
      <c r="M16" s="18" t="s">
        <v>43</v>
      </c>
      <c r="N16" s="18" t="s">
        <v>43</v>
      </c>
      <c r="O16" s="14">
        <f t="shared" si="0"/>
        <v>5343.575585050914</v>
      </c>
      <c r="P16" s="18" t="s">
        <v>43</v>
      </c>
      <c r="Q16" s="18" t="s">
        <v>43</v>
      </c>
      <c r="R16" s="18" t="s">
        <v>43</v>
      </c>
      <c r="S16" s="18" t="s">
        <v>43</v>
      </c>
      <c r="T16" s="18" t="s">
        <v>43</v>
      </c>
      <c r="U16" s="18">
        <v>75</v>
      </c>
      <c r="V16" s="45">
        <v>49.545454545454547</v>
      </c>
      <c r="W16" s="13">
        <v>62.618229166666659</v>
      </c>
      <c r="X16" s="13">
        <v>95.862068965517238</v>
      </c>
      <c r="Y16" s="13" t="s">
        <v>43</v>
      </c>
      <c r="Z16" s="18" t="s">
        <v>43</v>
      </c>
      <c r="AA16" s="26" t="s">
        <v>43</v>
      </c>
      <c r="AB16" s="15">
        <f>AVERAGE(P16:AA16)</f>
        <v>70.75643816940962</v>
      </c>
      <c r="AC16" s="16"/>
    </row>
    <row r="17" spans="1:30" s="17" customFormat="1" ht="24" customHeight="1" x14ac:dyDescent="0.2">
      <c r="A17" s="12">
        <v>192</v>
      </c>
      <c r="B17" s="32" t="s">
        <v>41</v>
      </c>
      <c r="C17" s="18" t="s">
        <v>43</v>
      </c>
      <c r="D17" s="18" t="s">
        <v>43</v>
      </c>
      <c r="E17" s="43" t="s">
        <v>43</v>
      </c>
      <c r="F17" s="18" t="s">
        <v>43</v>
      </c>
      <c r="G17" s="13" t="s">
        <v>43</v>
      </c>
      <c r="H17" s="13">
        <v>4938.1944444444443</v>
      </c>
      <c r="I17" s="13">
        <v>5817.1383647798739</v>
      </c>
      <c r="J17" s="47">
        <v>7211.3095238095248</v>
      </c>
      <c r="K17" s="13" t="s">
        <v>43</v>
      </c>
      <c r="L17" s="13" t="s">
        <v>43</v>
      </c>
      <c r="M17" s="18" t="s">
        <v>43</v>
      </c>
      <c r="N17" s="18" t="s">
        <v>43</v>
      </c>
      <c r="O17" s="14">
        <f t="shared" si="0"/>
        <v>5988.8807776779477</v>
      </c>
      <c r="P17" s="18" t="s">
        <v>43</v>
      </c>
      <c r="Q17" s="18" t="s">
        <v>43</v>
      </c>
      <c r="R17" s="18" t="s">
        <v>43</v>
      </c>
      <c r="S17" s="18" t="s">
        <v>43</v>
      </c>
      <c r="T17" s="18" t="s">
        <v>43</v>
      </c>
      <c r="U17" s="13">
        <v>63.06702898550725</v>
      </c>
      <c r="V17" s="45">
        <v>72.729166666666671</v>
      </c>
      <c r="W17" s="13">
        <v>92.262411347517727</v>
      </c>
      <c r="X17" s="13">
        <v>75</v>
      </c>
      <c r="Y17" s="13" t="s">
        <v>43</v>
      </c>
      <c r="Z17" s="18" t="s">
        <v>43</v>
      </c>
      <c r="AA17" s="26" t="s">
        <v>43</v>
      </c>
      <c r="AB17" s="15">
        <f t="shared" si="1"/>
        <v>75.764651749922919</v>
      </c>
      <c r="AC17" s="16"/>
      <c r="AD17" s="30"/>
    </row>
    <row r="18" spans="1:30" s="17" customFormat="1" ht="24" customHeight="1" x14ac:dyDescent="0.2">
      <c r="A18" s="12">
        <v>193</v>
      </c>
      <c r="B18" s="32" t="s">
        <v>42</v>
      </c>
      <c r="C18" s="18" t="s">
        <v>43</v>
      </c>
      <c r="D18" s="18" t="s">
        <v>43</v>
      </c>
      <c r="E18" s="43" t="s">
        <v>43</v>
      </c>
      <c r="F18" s="18" t="s">
        <v>43</v>
      </c>
      <c r="G18" s="13" t="s">
        <v>43</v>
      </c>
      <c r="H18" s="13">
        <v>5279.347826086957</v>
      </c>
      <c r="I18" s="13">
        <v>5858.59375</v>
      </c>
      <c r="J18" s="47">
        <v>7588.0952380952376</v>
      </c>
      <c r="K18" s="18" t="s">
        <v>43</v>
      </c>
      <c r="L18" s="18" t="s">
        <v>43</v>
      </c>
      <c r="M18" s="18" t="s">
        <v>43</v>
      </c>
      <c r="N18" s="18" t="s">
        <v>43</v>
      </c>
      <c r="O18" s="14">
        <f t="shared" si="0"/>
        <v>6242.0122713940646</v>
      </c>
      <c r="P18" s="18" t="s">
        <v>43</v>
      </c>
      <c r="Q18" s="18" t="s">
        <v>43</v>
      </c>
      <c r="R18" s="18" t="s">
        <v>43</v>
      </c>
      <c r="S18" s="18" t="s">
        <v>43</v>
      </c>
      <c r="T18" s="18" t="s">
        <v>43</v>
      </c>
      <c r="U18" s="13">
        <v>64.253472222222214</v>
      </c>
      <c r="V18" s="45">
        <v>72.984523809523807</v>
      </c>
      <c r="W18" s="13">
        <v>85.277777777777771</v>
      </c>
      <c r="X18" s="18" t="s">
        <v>43</v>
      </c>
      <c r="Y18" s="18" t="s">
        <v>43</v>
      </c>
      <c r="Z18" s="18" t="s">
        <v>43</v>
      </c>
      <c r="AA18" s="26" t="s">
        <v>43</v>
      </c>
      <c r="AB18" s="15">
        <f t="shared" si="1"/>
        <v>74.171924603174602</v>
      </c>
      <c r="AC18" s="16"/>
      <c r="AD18" s="30"/>
    </row>
    <row r="19" spans="1:30" s="17" customFormat="1" ht="24" customHeight="1" x14ac:dyDescent="0.2">
      <c r="A19" s="12">
        <v>194</v>
      </c>
      <c r="B19" s="32" t="s">
        <v>8</v>
      </c>
      <c r="C19" s="18" t="s">
        <v>43</v>
      </c>
      <c r="D19" s="18" t="s">
        <v>43</v>
      </c>
      <c r="E19" s="43" t="s">
        <v>43</v>
      </c>
      <c r="F19" s="13">
        <v>8333</v>
      </c>
      <c r="G19" s="13">
        <v>16291.5625</v>
      </c>
      <c r="H19" s="13">
        <v>11498.655913978493</v>
      </c>
      <c r="I19" s="13">
        <v>8821.2365591397866</v>
      </c>
      <c r="J19" s="47">
        <v>7568.260869565217</v>
      </c>
      <c r="K19" s="13">
        <v>18062.5</v>
      </c>
      <c r="L19" s="18">
        <v>17500</v>
      </c>
      <c r="M19" s="18" t="s">
        <v>43</v>
      </c>
      <c r="N19" s="18" t="s">
        <v>43</v>
      </c>
      <c r="O19" s="14">
        <f t="shared" si="0"/>
        <v>12582.173691811928</v>
      </c>
      <c r="P19" s="18" t="s">
        <v>43</v>
      </c>
      <c r="Q19" s="18" t="s">
        <v>43</v>
      </c>
      <c r="R19" s="18" t="s">
        <v>43</v>
      </c>
      <c r="S19" s="13" t="s">
        <v>43</v>
      </c>
      <c r="T19" s="13">
        <v>223.20175438596493</v>
      </c>
      <c r="U19" s="13">
        <v>160.78571428571428</v>
      </c>
      <c r="V19" s="45">
        <v>147.91337719298247</v>
      </c>
      <c r="W19" s="13">
        <v>173.46296296296296</v>
      </c>
      <c r="X19" s="13">
        <v>246</v>
      </c>
      <c r="Y19" s="18">
        <v>201.66666666666666</v>
      </c>
      <c r="Z19" s="18" t="s">
        <v>43</v>
      </c>
      <c r="AA19" s="26" t="s">
        <v>43</v>
      </c>
      <c r="AB19" s="15">
        <f t="shared" si="1"/>
        <v>192.17174591571521</v>
      </c>
      <c r="AC19" s="16"/>
      <c r="AD19" s="30"/>
    </row>
    <row r="20" spans="1:30" s="17" customFormat="1" ht="24" customHeight="1" x14ac:dyDescent="0.2">
      <c r="A20" s="12">
        <v>195</v>
      </c>
      <c r="B20" s="32" t="s">
        <v>9</v>
      </c>
      <c r="C20" s="18" t="s">
        <v>43</v>
      </c>
      <c r="D20" s="18" t="s">
        <v>43</v>
      </c>
      <c r="E20" s="43" t="s">
        <v>43</v>
      </c>
      <c r="F20" s="18">
        <v>5500</v>
      </c>
      <c r="G20" s="18">
        <v>5812.5</v>
      </c>
      <c r="H20" s="18">
        <v>6402.6190476190486</v>
      </c>
      <c r="I20" s="13">
        <v>5602.8935185185192</v>
      </c>
      <c r="J20" s="47">
        <v>6128.5256410256407</v>
      </c>
      <c r="K20" s="13">
        <v>11300</v>
      </c>
      <c r="L20" s="18">
        <v>11500</v>
      </c>
      <c r="M20" s="18" t="s">
        <v>43</v>
      </c>
      <c r="N20" s="18" t="s">
        <v>43</v>
      </c>
      <c r="O20" s="14">
        <f t="shared" si="0"/>
        <v>7463.7911724518863</v>
      </c>
      <c r="P20" s="18" t="s">
        <v>43</v>
      </c>
      <c r="Q20" s="18" t="s">
        <v>43</v>
      </c>
      <c r="R20" s="18" t="s">
        <v>43</v>
      </c>
      <c r="S20" s="18" t="s">
        <v>43</v>
      </c>
      <c r="T20" s="18">
        <v>120.17424242424244</v>
      </c>
      <c r="U20" s="18">
        <v>86.916666666666671</v>
      </c>
      <c r="V20" s="45">
        <v>86.11434108527132</v>
      </c>
      <c r="W20" s="13">
        <v>91.88636363636364</v>
      </c>
      <c r="X20" s="13">
        <v>138.33333333333334</v>
      </c>
      <c r="Y20" s="18">
        <v>146.66666666666666</v>
      </c>
      <c r="Z20" s="18" t="s">
        <v>43</v>
      </c>
      <c r="AA20" s="26" t="s">
        <v>43</v>
      </c>
      <c r="AB20" s="15">
        <f t="shared" si="1"/>
        <v>111.68193563542401</v>
      </c>
      <c r="AC20" s="16"/>
    </row>
    <row r="21" spans="1:30" s="17" customFormat="1" ht="24" customHeight="1" x14ac:dyDescent="0.2">
      <c r="A21" s="12">
        <v>196</v>
      </c>
      <c r="B21" s="32" t="s">
        <v>10</v>
      </c>
      <c r="C21" s="13">
        <v>5461.3425925925922</v>
      </c>
      <c r="D21" s="13">
        <v>5546.9907407407409</v>
      </c>
      <c r="E21" s="43">
        <v>5757.2222222222226</v>
      </c>
      <c r="F21" s="13">
        <v>6407</v>
      </c>
      <c r="G21" s="13">
        <v>6826.3125</v>
      </c>
      <c r="H21" s="13">
        <v>7015.6504065040654</v>
      </c>
      <c r="I21" s="13">
        <v>7154.8780487804879</v>
      </c>
      <c r="J21" s="47">
        <v>7458.5569105691056</v>
      </c>
      <c r="K21" s="13">
        <v>7821.467391304348</v>
      </c>
      <c r="L21" s="13">
        <v>7639.130434782609</v>
      </c>
      <c r="M21" s="28">
        <v>7275.6790123456785</v>
      </c>
      <c r="N21" s="13">
        <v>6905.2455357142853</v>
      </c>
      <c r="O21" s="14">
        <f t="shared" si="0"/>
        <v>6772.456316296345</v>
      </c>
      <c r="P21" s="13">
        <v>70.183823529411768</v>
      </c>
      <c r="Q21" s="40">
        <v>71.466503267973849</v>
      </c>
      <c r="R21" s="13">
        <v>73.960784313725483</v>
      </c>
      <c r="S21" s="13">
        <v>79.104938271604951</v>
      </c>
      <c r="T21" s="13">
        <v>83.78125</v>
      </c>
      <c r="U21" s="13">
        <v>85.685606060606048</v>
      </c>
      <c r="V21" s="45">
        <v>87.224702380952394</v>
      </c>
      <c r="W21" s="13">
        <v>93.004464285714292</v>
      </c>
      <c r="X21" s="13">
        <v>98.46398305084746</v>
      </c>
      <c r="Y21" s="13">
        <v>96.34375</v>
      </c>
      <c r="Z21" s="49">
        <v>91.354838709677423</v>
      </c>
      <c r="AA21" s="25">
        <v>86.068548387096769</v>
      </c>
      <c r="AB21" s="15">
        <f t="shared" si="1"/>
        <v>84.720266021467538</v>
      </c>
      <c r="AC21" s="16"/>
    </row>
    <row r="22" spans="1:30" s="17" customFormat="1" ht="24" customHeight="1" x14ac:dyDescent="0.2">
      <c r="A22" s="12">
        <v>197</v>
      </c>
      <c r="B22" s="32" t="s">
        <v>11</v>
      </c>
      <c r="C22" s="18">
        <v>1423.5833333333335</v>
      </c>
      <c r="D22" s="18">
        <v>1819</v>
      </c>
      <c r="E22" s="51">
        <v>1571.75</v>
      </c>
      <c r="F22" s="13">
        <v>1887</v>
      </c>
      <c r="G22" s="18">
        <v>3043.75</v>
      </c>
      <c r="H22" s="18">
        <v>2700</v>
      </c>
      <c r="I22" s="13">
        <v>1973.4375</v>
      </c>
      <c r="J22" s="13">
        <v>2458</v>
      </c>
      <c r="K22" s="13">
        <v>2700.6172839506171</v>
      </c>
      <c r="L22" s="13">
        <v>3012.7976190476193</v>
      </c>
      <c r="M22" s="28">
        <v>3747.3148148148148</v>
      </c>
      <c r="N22" s="13">
        <v>4480.5555555555557</v>
      </c>
      <c r="O22" s="14">
        <f t="shared" si="0"/>
        <v>2568.1505088918284</v>
      </c>
      <c r="P22" s="13">
        <v>30.326388888888889</v>
      </c>
      <c r="Q22" s="40">
        <v>31.479166666666668</v>
      </c>
      <c r="R22" s="13">
        <v>55</v>
      </c>
      <c r="S22" s="13">
        <v>54.75</v>
      </c>
      <c r="T22" s="18">
        <v>45.208333333333336</v>
      </c>
      <c r="U22" s="18">
        <v>39.375</v>
      </c>
      <c r="V22" s="45">
        <v>39</v>
      </c>
      <c r="W22" s="13">
        <v>37.452380952380949</v>
      </c>
      <c r="X22" s="13">
        <v>38.416666666666664</v>
      </c>
      <c r="Y22" s="13">
        <v>42.063172043010759</v>
      </c>
      <c r="Z22" s="49">
        <v>49.1875</v>
      </c>
      <c r="AA22" s="25">
        <v>52.45192307692308</v>
      </c>
      <c r="AB22" s="15">
        <f t="shared" si="1"/>
        <v>42.892544302322534</v>
      </c>
      <c r="AC22" s="16"/>
    </row>
    <row r="23" spans="1:30" s="17" customFormat="1" ht="24" customHeight="1" x14ac:dyDescent="0.2">
      <c r="A23" s="12">
        <v>198</v>
      </c>
      <c r="B23" s="32" t="s">
        <v>12</v>
      </c>
      <c r="C23" s="13">
        <v>331.80921052631578</v>
      </c>
      <c r="D23" s="13">
        <v>331.54279279279274</v>
      </c>
      <c r="E23" s="43">
        <v>559.0795833333334</v>
      </c>
      <c r="F23" s="13">
        <v>491</v>
      </c>
      <c r="G23" s="13">
        <v>352.55348837209306</v>
      </c>
      <c r="H23" s="13">
        <v>260.16763565891472</v>
      </c>
      <c r="I23" s="13">
        <v>249.99206349206347</v>
      </c>
      <c r="J23" s="47">
        <v>252.63414634146341</v>
      </c>
      <c r="K23" s="13">
        <v>261.625</v>
      </c>
      <c r="L23" s="13">
        <v>295.57962962962961</v>
      </c>
      <c r="M23" s="28">
        <v>312.73518518518512</v>
      </c>
      <c r="N23" s="13">
        <v>320.86111111111109</v>
      </c>
      <c r="O23" s="14">
        <f t="shared" si="0"/>
        <v>334.96498720357516</v>
      </c>
      <c r="P23" s="13">
        <v>17.149999999999999</v>
      </c>
      <c r="Q23" s="40">
        <v>19.589962121212121</v>
      </c>
      <c r="R23" s="13">
        <v>27.352462121212117</v>
      </c>
      <c r="S23" s="13">
        <v>26.266304347826086</v>
      </c>
      <c r="T23" s="13">
        <v>20.566145833333334</v>
      </c>
      <c r="U23" s="13">
        <v>14.730978260869563</v>
      </c>
      <c r="V23" s="45">
        <v>14.069746376811596</v>
      </c>
      <c r="W23" s="13">
        <v>15.515555555555551</v>
      </c>
      <c r="X23" s="13">
        <v>16.486111111111111</v>
      </c>
      <c r="Y23" s="13">
        <v>15.889756944444445</v>
      </c>
      <c r="Z23" s="49">
        <v>16.916666666666668</v>
      </c>
      <c r="AA23" s="25">
        <v>17.493055555555557</v>
      </c>
      <c r="AB23" s="15">
        <f t="shared" si="1"/>
        <v>18.502228741216513</v>
      </c>
      <c r="AC23" s="16"/>
    </row>
    <row r="24" spans="1:30" s="17" customFormat="1" ht="24" customHeight="1" x14ac:dyDescent="0.2">
      <c r="A24" s="12">
        <v>199</v>
      </c>
      <c r="B24" s="32" t="s">
        <v>13</v>
      </c>
      <c r="C24" s="13">
        <v>351.125</v>
      </c>
      <c r="D24" s="18">
        <v>380.35256410256409</v>
      </c>
      <c r="E24" s="43">
        <v>491.16987179487182</v>
      </c>
      <c r="F24" s="18">
        <v>548</v>
      </c>
      <c r="G24" s="18">
        <v>411.75809523809522</v>
      </c>
      <c r="H24" s="18">
        <v>311.64301801801798</v>
      </c>
      <c r="I24" s="13">
        <v>283.69444444444446</v>
      </c>
      <c r="J24" s="47">
        <v>253.69499999999999</v>
      </c>
      <c r="K24" s="13">
        <v>274.08749999999998</v>
      </c>
      <c r="L24" s="13">
        <v>320.52499999999998</v>
      </c>
      <c r="M24" s="28">
        <v>346.29746376811596</v>
      </c>
      <c r="N24" s="13">
        <v>373.74456521739131</v>
      </c>
      <c r="O24" s="14">
        <f t="shared" si="0"/>
        <v>362.17437688195838</v>
      </c>
      <c r="P24" s="13">
        <v>19.134523809523809</v>
      </c>
      <c r="Q24" s="40">
        <v>22.701612903225808</v>
      </c>
      <c r="R24" s="18">
        <v>26.766406249999996</v>
      </c>
      <c r="S24" s="18">
        <v>31.830952380952386</v>
      </c>
      <c r="T24" s="18">
        <v>23.094105691056907</v>
      </c>
      <c r="U24" s="18">
        <v>18.208333333333332</v>
      </c>
      <c r="V24" s="45">
        <v>16.375</v>
      </c>
      <c r="W24" s="13">
        <v>15.493023255813952</v>
      </c>
      <c r="X24" s="13">
        <v>17.406976744186046</v>
      </c>
      <c r="Y24" s="13">
        <v>17.733901515151516</v>
      </c>
      <c r="Z24" s="49">
        <v>19.095652173913042</v>
      </c>
      <c r="AA24" s="25">
        <v>19.941123188405797</v>
      </c>
      <c r="AB24" s="15">
        <f t="shared" si="1"/>
        <v>20.648467603796885</v>
      </c>
      <c r="AC24" s="16"/>
    </row>
    <row r="25" spans="1:30" s="17" customFormat="1" ht="24" customHeight="1" x14ac:dyDescent="0.2">
      <c r="A25" s="12">
        <v>200</v>
      </c>
      <c r="B25" s="32" t="s">
        <v>14</v>
      </c>
      <c r="C25" s="13">
        <v>4784.6230158730159</v>
      </c>
      <c r="D25" s="13">
        <v>4878.9728682170535</v>
      </c>
      <c r="E25" s="43">
        <v>4718.1395348837214</v>
      </c>
      <c r="F25" s="13">
        <v>4479</v>
      </c>
      <c r="G25" s="13">
        <v>4729.375</v>
      </c>
      <c r="H25" s="13">
        <v>4693.0555555555557</v>
      </c>
      <c r="I25" s="13">
        <v>4438.3720930232557</v>
      </c>
      <c r="J25" s="47">
        <v>4074.3367346938776</v>
      </c>
      <c r="K25" s="13">
        <v>4411.8990384615381</v>
      </c>
      <c r="L25" s="13">
        <v>4524.6913580246919</v>
      </c>
      <c r="M25" s="28">
        <v>4391.8852459016398</v>
      </c>
      <c r="N25" s="13">
        <v>4581.1475409836066</v>
      </c>
      <c r="O25" s="14">
        <f t="shared" si="0"/>
        <v>4558.7914988014963</v>
      </c>
      <c r="P25" s="13">
        <v>61.488095238095234</v>
      </c>
      <c r="Q25" s="40">
        <v>62.094298245614034</v>
      </c>
      <c r="R25" s="13">
        <v>59.31754385964912</v>
      </c>
      <c r="S25" s="13">
        <v>57.995056497175135</v>
      </c>
      <c r="T25" s="13">
        <v>59.718103448275862</v>
      </c>
      <c r="U25" s="13">
        <v>57.241352201257868</v>
      </c>
      <c r="V25" s="45">
        <v>56.470352564102569</v>
      </c>
      <c r="W25" s="13">
        <v>52.587931034482757</v>
      </c>
      <c r="X25" s="13">
        <v>55.704234972677597</v>
      </c>
      <c r="Y25" s="13">
        <v>57.181878306878311</v>
      </c>
      <c r="Z25" s="49">
        <v>56.456818181818178</v>
      </c>
      <c r="AA25" s="25">
        <v>57.817307692307693</v>
      </c>
      <c r="AB25" s="15">
        <f t="shared" si="1"/>
        <v>57.839414353527872</v>
      </c>
      <c r="AC25" s="16"/>
    </row>
    <row r="26" spans="1:30" s="17" customFormat="1" ht="24" customHeight="1" x14ac:dyDescent="0.2">
      <c r="A26" s="12">
        <v>201</v>
      </c>
      <c r="B26" s="32" t="s">
        <v>15</v>
      </c>
      <c r="C26" s="13">
        <v>4271.4285714285716</v>
      </c>
      <c r="D26" s="13">
        <v>4200</v>
      </c>
      <c r="E26" s="43">
        <v>4480</v>
      </c>
      <c r="F26" s="13">
        <v>3250</v>
      </c>
      <c r="G26" s="13" t="s">
        <v>43</v>
      </c>
      <c r="H26" s="13">
        <v>3210</v>
      </c>
      <c r="I26" s="13">
        <v>2960.15625</v>
      </c>
      <c r="J26" s="47">
        <v>2869.5614035087719</v>
      </c>
      <c r="K26" s="13">
        <v>2856.155303030303</v>
      </c>
      <c r="L26" s="13">
        <v>3448.9087301587301</v>
      </c>
      <c r="M26" s="28">
        <v>4270.7903225806449</v>
      </c>
      <c r="N26" s="13">
        <v>3523.9583333333335</v>
      </c>
      <c r="O26" s="14">
        <f t="shared" si="0"/>
        <v>3576.4508103673056</v>
      </c>
      <c r="P26" s="13">
        <v>59.444444444444443</v>
      </c>
      <c r="Q26" s="40">
        <v>61.25</v>
      </c>
      <c r="R26" s="13">
        <v>70.416666666666671</v>
      </c>
      <c r="S26" s="13">
        <v>63.75</v>
      </c>
      <c r="T26" s="18" t="s">
        <v>43</v>
      </c>
      <c r="U26" s="13">
        <v>43.7</v>
      </c>
      <c r="V26" s="45">
        <v>41.860294117647058</v>
      </c>
      <c r="W26" s="13">
        <v>36.945039682539672</v>
      </c>
      <c r="X26" s="13">
        <v>38.390522875816998</v>
      </c>
      <c r="Y26" s="13">
        <v>44.590136054421777</v>
      </c>
      <c r="Z26" s="49">
        <v>52.240714285714283</v>
      </c>
      <c r="AA26" s="25">
        <v>41.1875</v>
      </c>
      <c r="AB26" s="15">
        <f t="shared" si="1"/>
        <v>50.343210738840988</v>
      </c>
      <c r="AC26" s="16"/>
    </row>
    <row r="27" spans="1:30" s="17" customFormat="1" ht="24" customHeight="1" x14ac:dyDescent="0.2">
      <c r="A27" s="12">
        <v>202</v>
      </c>
      <c r="B27" s="32" t="s">
        <v>16</v>
      </c>
      <c r="C27" s="13">
        <v>17992.395833333336</v>
      </c>
      <c r="D27" s="13">
        <v>18501.875</v>
      </c>
      <c r="E27" s="43">
        <v>19637.380952380954</v>
      </c>
      <c r="F27" s="13">
        <v>20517</v>
      </c>
      <c r="G27" s="13">
        <v>22346.95945945946</v>
      </c>
      <c r="H27" s="13">
        <v>22090.277777777781</v>
      </c>
      <c r="I27" s="13">
        <v>22442.803030303032</v>
      </c>
      <c r="J27" s="47">
        <v>23117.424242424244</v>
      </c>
      <c r="K27" s="13">
        <v>26113.09523809524</v>
      </c>
      <c r="L27" s="13">
        <v>25696.990740740741</v>
      </c>
      <c r="M27" s="28">
        <v>21259.379084967324</v>
      </c>
      <c r="N27" s="13">
        <v>20185.336538461539</v>
      </c>
      <c r="O27" s="14">
        <f t="shared" si="0"/>
        <v>21658.409824828639</v>
      </c>
      <c r="P27" s="13">
        <v>208.42844202898553</v>
      </c>
      <c r="Q27" s="40">
        <v>216.72385620915034</v>
      </c>
      <c r="R27" s="13">
        <v>223.66346153846155</v>
      </c>
      <c r="S27" s="13">
        <v>232.95272435897434</v>
      </c>
      <c r="T27" s="13">
        <v>250.90489130434781</v>
      </c>
      <c r="U27" s="13">
        <v>251.28205128205127</v>
      </c>
      <c r="V27" s="45">
        <v>255.94736842105263</v>
      </c>
      <c r="W27" s="13">
        <v>255.27243589743588</v>
      </c>
      <c r="X27" s="13">
        <v>292.83730158730157</v>
      </c>
      <c r="Y27" s="13">
        <v>282.21631205673759</v>
      </c>
      <c r="Z27" s="49">
        <v>253.02768361581917</v>
      </c>
      <c r="AA27" s="25">
        <v>238.97457627118644</v>
      </c>
      <c r="AB27" s="15">
        <f t="shared" si="1"/>
        <v>246.85259204762531</v>
      </c>
      <c r="AC27" s="16"/>
    </row>
    <row r="28" spans="1:30" s="17" customFormat="1" ht="24" customHeight="1" x14ac:dyDescent="0.2">
      <c r="A28" s="12">
        <v>203</v>
      </c>
      <c r="B28" s="32" t="s">
        <v>17</v>
      </c>
      <c r="C28" s="13">
        <v>19160.130718954246</v>
      </c>
      <c r="D28" s="18">
        <v>20546.977124183006</v>
      </c>
      <c r="E28" s="43">
        <v>21325.49019607843</v>
      </c>
      <c r="F28" s="13">
        <v>22723</v>
      </c>
      <c r="G28" s="13">
        <v>22719.903846153848</v>
      </c>
      <c r="H28" s="13">
        <v>22395.833333333332</v>
      </c>
      <c r="I28" s="13">
        <v>23120.447530864196</v>
      </c>
      <c r="J28" s="47">
        <v>24500</v>
      </c>
      <c r="K28" s="13">
        <v>25049.459876543213</v>
      </c>
      <c r="L28" s="13">
        <v>24855.424528301886</v>
      </c>
      <c r="M28" s="28">
        <v>23134.137931034482</v>
      </c>
      <c r="N28" s="13">
        <v>22519.774011299432</v>
      </c>
      <c r="O28" s="14">
        <f t="shared" si="0"/>
        <v>22670.881591395504</v>
      </c>
      <c r="P28" s="13">
        <v>217.05645161290323</v>
      </c>
      <c r="Q28" s="40">
        <v>234.3918010752688</v>
      </c>
      <c r="R28" s="13">
        <v>244.40079365079364</v>
      </c>
      <c r="S28" s="13">
        <v>256.30712365591398</v>
      </c>
      <c r="T28" s="13">
        <v>259.12103174603175</v>
      </c>
      <c r="U28" s="13">
        <v>255.73743386243385</v>
      </c>
      <c r="V28" s="45">
        <v>264.88756613756613</v>
      </c>
      <c r="W28" s="13">
        <v>274.60317460317458</v>
      </c>
      <c r="X28" s="13">
        <v>283.16025641025635</v>
      </c>
      <c r="Y28" s="13">
        <v>280.29487179487182</v>
      </c>
      <c r="Z28" s="49">
        <v>264.53787878787881</v>
      </c>
      <c r="AA28" s="25">
        <v>257.60606060606062</v>
      </c>
      <c r="AB28" s="15">
        <f t="shared" si="1"/>
        <v>257.67537032859616</v>
      </c>
      <c r="AC28" s="16"/>
    </row>
    <row r="29" spans="1:30" s="17" customFormat="1" ht="24" customHeight="1" x14ac:dyDescent="0.2">
      <c r="A29" s="12">
        <v>204</v>
      </c>
      <c r="B29" s="32" t="s">
        <v>18</v>
      </c>
      <c r="C29" s="18">
        <v>19544.736842105263</v>
      </c>
      <c r="D29" s="18">
        <v>20362.121212121212</v>
      </c>
      <c r="E29" s="43">
        <v>20091.776315789473</v>
      </c>
      <c r="F29" s="13">
        <v>20441</v>
      </c>
      <c r="G29" s="13">
        <v>19841.3125</v>
      </c>
      <c r="H29" s="13">
        <v>19385.060975609755</v>
      </c>
      <c r="I29" s="13">
        <v>19542.635658914729</v>
      </c>
      <c r="J29" s="47">
        <v>20730.587121212124</v>
      </c>
      <c r="K29" s="13">
        <v>26114.35185185185</v>
      </c>
      <c r="L29" s="13">
        <v>23296.648550724636</v>
      </c>
      <c r="M29" s="28">
        <v>23404.5</v>
      </c>
      <c r="N29" s="13">
        <v>24271.323529411766</v>
      </c>
      <c r="O29" s="14">
        <f t="shared" si="0"/>
        <v>21418.837879811737</v>
      </c>
      <c r="P29" s="13">
        <v>222.77131782945739</v>
      </c>
      <c r="Q29" s="40">
        <v>226.6220238095238</v>
      </c>
      <c r="R29" s="13">
        <v>225.51325757575754</v>
      </c>
      <c r="S29" s="13">
        <v>229.81481481481481</v>
      </c>
      <c r="T29" s="13">
        <v>222.63031914893617</v>
      </c>
      <c r="U29" s="13">
        <v>219.96829710144931</v>
      </c>
      <c r="V29" s="45">
        <v>223.24468085106386</v>
      </c>
      <c r="W29" s="13">
        <v>237.21701388888889</v>
      </c>
      <c r="X29" s="13">
        <v>277.94070512820514</v>
      </c>
      <c r="Y29" s="13">
        <v>265.77160493827159</v>
      </c>
      <c r="Z29" s="49">
        <v>266.25892857142856</v>
      </c>
      <c r="AA29" s="25">
        <v>269.80263157894734</v>
      </c>
      <c r="AB29" s="15">
        <f t="shared" si="1"/>
        <v>240.62963293639538</v>
      </c>
      <c r="AC29" s="16"/>
    </row>
    <row r="30" spans="1:30" s="17" customFormat="1" ht="24" customHeight="1" x14ac:dyDescent="0.2">
      <c r="A30" s="12">
        <v>205</v>
      </c>
      <c r="B30" s="32" t="s">
        <v>19</v>
      </c>
      <c r="C30" s="18">
        <v>30633.064516129034</v>
      </c>
      <c r="D30" s="13">
        <v>28621.354166666668</v>
      </c>
      <c r="E30" s="43">
        <v>25828.214285714286</v>
      </c>
      <c r="F30" s="13">
        <v>26022</v>
      </c>
      <c r="G30" s="13">
        <v>26423.125</v>
      </c>
      <c r="H30" s="13">
        <v>28234.375</v>
      </c>
      <c r="I30" s="13">
        <v>31996.428571428572</v>
      </c>
      <c r="J30" s="47">
        <v>32792.857142857145</v>
      </c>
      <c r="K30" s="13">
        <v>36037.280701754382</v>
      </c>
      <c r="L30" s="13">
        <v>35385.162601626012</v>
      </c>
      <c r="M30" s="28">
        <v>34139.703703703708</v>
      </c>
      <c r="N30" s="13">
        <v>34143.518518518526</v>
      </c>
      <c r="O30" s="14">
        <f t="shared" si="0"/>
        <v>30854.75701736653</v>
      </c>
      <c r="P30" s="18">
        <v>340.59027777777777</v>
      </c>
      <c r="Q30" s="40">
        <v>322.61752136752136</v>
      </c>
      <c r="R30" s="18">
        <v>287.12962962962962</v>
      </c>
      <c r="S30" s="13">
        <v>285.48809523809524</v>
      </c>
      <c r="T30" s="13">
        <v>295.92534722222223</v>
      </c>
      <c r="U30" s="13">
        <v>323.78623188405794</v>
      </c>
      <c r="V30" s="45">
        <v>354.65625</v>
      </c>
      <c r="W30" s="13">
        <v>367.13414634146341</v>
      </c>
      <c r="X30" s="13">
        <v>401.15036231884051</v>
      </c>
      <c r="Y30" s="13">
        <v>395.42553191489361</v>
      </c>
      <c r="Z30" s="49">
        <v>380.84183673469386</v>
      </c>
      <c r="AA30" s="25">
        <v>381.14583333333331</v>
      </c>
      <c r="AB30" s="15">
        <f t="shared" si="1"/>
        <v>344.6575886468774</v>
      </c>
      <c r="AC30" s="16"/>
    </row>
    <row r="31" spans="1:30" s="17" customFormat="1" ht="24" customHeight="1" x14ac:dyDescent="0.2">
      <c r="A31" s="12">
        <v>206</v>
      </c>
      <c r="B31" s="32" t="s">
        <v>20</v>
      </c>
      <c r="C31" s="13">
        <v>7013.5964912280688</v>
      </c>
      <c r="D31" s="18">
        <v>5571.9827586206893</v>
      </c>
      <c r="E31" s="43">
        <v>5297.03125</v>
      </c>
      <c r="F31" s="18">
        <v>6004</v>
      </c>
      <c r="G31" s="18" t="s">
        <v>43</v>
      </c>
      <c r="H31" s="18" t="s">
        <v>43</v>
      </c>
      <c r="I31" s="26" t="s">
        <v>43</v>
      </c>
      <c r="J31" s="47" t="s">
        <v>43</v>
      </c>
      <c r="K31" s="18" t="s">
        <v>43</v>
      </c>
      <c r="L31" s="18" t="s">
        <v>43</v>
      </c>
      <c r="M31" s="18" t="s">
        <v>43</v>
      </c>
      <c r="N31" s="18">
        <v>10142.857142857143</v>
      </c>
      <c r="O31" s="14">
        <f t="shared" si="0"/>
        <v>6805.8935285411808</v>
      </c>
      <c r="P31" s="13">
        <v>91.354166666666671</v>
      </c>
      <c r="Q31" s="40">
        <v>75.057870370370367</v>
      </c>
      <c r="R31" s="18">
        <v>68.492248062015506</v>
      </c>
      <c r="S31" s="18">
        <v>72.766666666666666</v>
      </c>
      <c r="T31" s="18" t="s">
        <v>43</v>
      </c>
      <c r="U31" s="18" t="s">
        <v>43</v>
      </c>
      <c r="V31" s="45" t="s">
        <v>43</v>
      </c>
      <c r="W31" s="18" t="s">
        <v>43</v>
      </c>
      <c r="X31" s="18" t="s">
        <v>43</v>
      </c>
      <c r="Y31" s="18" t="s">
        <v>43</v>
      </c>
      <c r="Z31" s="18" t="s">
        <v>43</v>
      </c>
      <c r="AA31" s="26">
        <v>127.77777777777777</v>
      </c>
      <c r="AB31" s="15">
        <f t="shared" si="1"/>
        <v>87.089745908699399</v>
      </c>
      <c r="AC31" s="16"/>
    </row>
    <row r="32" spans="1:30" s="17" customFormat="1" ht="24" customHeight="1" x14ac:dyDescent="0.2">
      <c r="A32" s="12">
        <v>207</v>
      </c>
      <c r="B32" s="32" t="s">
        <v>21</v>
      </c>
      <c r="C32" s="18">
        <v>7625</v>
      </c>
      <c r="D32" s="18" t="s">
        <v>43</v>
      </c>
      <c r="E32" s="43">
        <v>5373.7202380952385</v>
      </c>
      <c r="F32" s="13">
        <v>2769</v>
      </c>
      <c r="G32" s="13">
        <v>4797.121212121212</v>
      </c>
      <c r="H32" s="13">
        <v>4812.5</v>
      </c>
      <c r="I32" s="26" t="s">
        <v>43</v>
      </c>
      <c r="J32" s="47">
        <v>5373.333333333333</v>
      </c>
      <c r="K32" s="18">
        <v>6025</v>
      </c>
      <c r="L32" s="18">
        <v>6280</v>
      </c>
      <c r="M32" s="28">
        <v>5648.333333333333</v>
      </c>
      <c r="N32" s="18">
        <v>5522.2222222222226</v>
      </c>
      <c r="O32" s="14">
        <f t="shared" si="0"/>
        <v>5422.6230339105341</v>
      </c>
      <c r="P32" s="18">
        <v>86.875</v>
      </c>
      <c r="Q32" s="18" t="s">
        <v>43</v>
      </c>
      <c r="R32" s="13">
        <v>48.130482456140349</v>
      </c>
      <c r="S32" s="13">
        <v>38.346045197740111</v>
      </c>
      <c r="T32" s="13">
        <v>54.299509803921559</v>
      </c>
      <c r="U32" s="13">
        <v>59.791666666666664</v>
      </c>
      <c r="V32" s="45">
        <v>65.3125</v>
      </c>
      <c r="W32" s="18">
        <v>63.233333333333327</v>
      </c>
      <c r="X32" s="18">
        <v>70</v>
      </c>
      <c r="Y32" s="18">
        <v>72.625</v>
      </c>
      <c r="Z32" s="49">
        <v>70.166666666666671</v>
      </c>
      <c r="AA32" s="26">
        <v>64.722222222222229</v>
      </c>
      <c r="AB32" s="15">
        <f t="shared" si="1"/>
        <v>63.045675122426452</v>
      </c>
      <c r="AC32" s="16"/>
    </row>
    <row r="33" spans="1:29" s="17" customFormat="1" ht="24" customHeight="1" x14ac:dyDescent="0.2">
      <c r="A33" s="12">
        <v>208</v>
      </c>
      <c r="B33" s="32" t="s">
        <v>22</v>
      </c>
      <c r="C33" s="18" t="s">
        <v>43</v>
      </c>
      <c r="D33" s="18" t="s">
        <v>43</v>
      </c>
      <c r="E33" s="43">
        <v>5494.791666666667</v>
      </c>
      <c r="F33" s="13">
        <v>5078</v>
      </c>
      <c r="G33" s="13">
        <v>4336.1403508771928</v>
      </c>
      <c r="H33" s="13">
        <v>4550</v>
      </c>
      <c r="I33" s="26" t="s">
        <v>43</v>
      </c>
      <c r="J33" s="47" t="s">
        <v>43</v>
      </c>
      <c r="K33" s="18" t="s">
        <v>43</v>
      </c>
      <c r="L33" s="18" t="s">
        <v>43</v>
      </c>
      <c r="M33" s="18" t="s">
        <v>43</v>
      </c>
      <c r="N33" s="18" t="s">
        <v>43</v>
      </c>
      <c r="O33" s="14">
        <f t="shared" si="0"/>
        <v>4864.7330043859656</v>
      </c>
      <c r="P33" s="18" t="s">
        <v>43</v>
      </c>
      <c r="Q33" s="18" t="s">
        <v>43</v>
      </c>
      <c r="R33" s="13">
        <v>75.909090909090907</v>
      </c>
      <c r="S33" s="13">
        <v>75.835144927536234</v>
      </c>
      <c r="T33" s="13">
        <v>56.716666666666661</v>
      </c>
      <c r="U33" s="13">
        <v>67.142857142857139</v>
      </c>
      <c r="V33" s="45" t="s">
        <v>43</v>
      </c>
      <c r="W33" s="13" t="s">
        <v>43</v>
      </c>
      <c r="X33" s="18" t="s">
        <v>43</v>
      </c>
      <c r="Y33" s="18">
        <v>80</v>
      </c>
      <c r="Z33" s="18" t="s">
        <v>43</v>
      </c>
      <c r="AA33" s="26" t="s">
        <v>43</v>
      </c>
      <c r="AB33" s="15">
        <f t="shared" si="1"/>
        <v>71.120751929230181</v>
      </c>
      <c r="AC33" s="16"/>
    </row>
    <row r="34" spans="1:29" s="17" customFormat="1" ht="24" customHeight="1" x14ac:dyDescent="0.2">
      <c r="A34" s="12">
        <v>209</v>
      </c>
      <c r="B34" s="32" t="s">
        <v>23</v>
      </c>
      <c r="C34" s="13">
        <v>5462.5</v>
      </c>
      <c r="D34" s="13">
        <v>5742.613636363636</v>
      </c>
      <c r="E34" s="43">
        <v>5912.6190476190477</v>
      </c>
      <c r="F34" s="13">
        <v>6527</v>
      </c>
      <c r="G34" s="13">
        <v>5955.9259259259261</v>
      </c>
      <c r="H34" s="13">
        <v>6416.9871794871806</v>
      </c>
      <c r="I34" s="13">
        <v>6663.541666666667</v>
      </c>
      <c r="J34" s="47">
        <v>6281.884057971014</v>
      </c>
      <c r="K34" s="13">
        <v>6865.2298850574707</v>
      </c>
      <c r="L34" s="13">
        <v>6307.954545454545</v>
      </c>
      <c r="M34" s="28">
        <v>5823.9534883720926</v>
      </c>
      <c r="N34" s="13">
        <v>6016.0185185185192</v>
      </c>
      <c r="O34" s="14">
        <f t="shared" si="0"/>
        <v>6164.6856626196759</v>
      </c>
      <c r="P34" s="13">
        <v>78.58552631578948</v>
      </c>
      <c r="Q34" s="40">
        <v>80.910714285714292</v>
      </c>
      <c r="R34" s="13">
        <v>81.895833333333329</v>
      </c>
      <c r="S34" s="13">
        <v>87.450657894736835</v>
      </c>
      <c r="T34" s="13">
        <v>89.637500000000003</v>
      </c>
      <c r="U34" s="13">
        <v>94.367521367521377</v>
      </c>
      <c r="V34" s="45">
        <v>90.371621621621628</v>
      </c>
      <c r="W34" s="13">
        <v>97.432598039215691</v>
      </c>
      <c r="X34" s="13">
        <v>92.558760683760681</v>
      </c>
      <c r="Y34" s="13">
        <v>85.794573643410843</v>
      </c>
      <c r="Z34" s="49">
        <v>80.836666666666673</v>
      </c>
      <c r="AA34" s="25">
        <v>82.142973856209139</v>
      </c>
      <c r="AB34" s="15">
        <f t="shared" si="1"/>
        <v>86.832078975664999</v>
      </c>
      <c r="AC34" s="16"/>
    </row>
    <row r="35" spans="1:29" s="17" customFormat="1" ht="24" customHeight="1" x14ac:dyDescent="0.2">
      <c r="A35" s="12">
        <v>210</v>
      </c>
      <c r="B35" s="32" t="s">
        <v>24</v>
      </c>
      <c r="C35" s="18" t="s">
        <v>43</v>
      </c>
      <c r="D35" s="18" t="s">
        <v>43</v>
      </c>
      <c r="E35" s="43" t="s">
        <v>43</v>
      </c>
      <c r="F35" s="18" t="s">
        <v>43</v>
      </c>
      <c r="G35" s="13">
        <v>2648.8518518518522</v>
      </c>
      <c r="H35" s="13">
        <v>4212.6275510204077</v>
      </c>
      <c r="I35" s="26" t="s">
        <v>43</v>
      </c>
      <c r="J35" s="47" t="s">
        <v>43</v>
      </c>
      <c r="K35" s="18" t="s">
        <v>43</v>
      </c>
      <c r="L35" s="18" t="s">
        <v>43</v>
      </c>
      <c r="M35" s="18" t="s">
        <v>43</v>
      </c>
      <c r="N35" s="18">
        <v>7250</v>
      </c>
      <c r="O35" s="14">
        <f t="shared" si="0"/>
        <v>4703.8264676240869</v>
      </c>
      <c r="P35" s="18" t="s">
        <v>43</v>
      </c>
      <c r="Q35" s="18" t="s">
        <v>43</v>
      </c>
      <c r="R35" s="18" t="s">
        <v>43</v>
      </c>
      <c r="S35" s="18" t="s">
        <v>43</v>
      </c>
      <c r="T35" s="13">
        <v>285.42187499999994</v>
      </c>
      <c r="U35" s="13">
        <v>348.1736111111112</v>
      </c>
      <c r="V35" s="45">
        <v>370</v>
      </c>
      <c r="W35" s="13" t="s">
        <v>43</v>
      </c>
      <c r="X35" s="13" t="s">
        <v>43</v>
      </c>
      <c r="Y35" s="13" t="s">
        <v>43</v>
      </c>
      <c r="Z35" s="18" t="s">
        <v>43</v>
      </c>
      <c r="AA35" s="26" t="s">
        <v>43</v>
      </c>
      <c r="AB35" s="15">
        <f t="shared" si="1"/>
        <v>334.5318287037037</v>
      </c>
      <c r="AC35" s="16"/>
    </row>
    <row r="36" spans="1:29" s="17" customFormat="1" ht="24" customHeight="1" x14ac:dyDescent="0.2">
      <c r="A36" s="12">
        <v>211</v>
      </c>
      <c r="B36" s="32" t="s">
        <v>25</v>
      </c>
      <c r="C36" s="13">
        <v>298.69642857142856</v>
      </c>
      <c r="D36" s="18">
        <v>264.4212962962963</v>
      </c>
      <c r="E36" s="43">
        <v>278.93819444444443</v>
      </c>
      <c r="F36" s="13">
        <v>286</v>
      </c>
      <c r="G36" s="13">
        <v>291.07840909090913</v>
      </c>
      <c r="H36" s="13">
        <v>270.26249999999999</v>
      </c>
      <c r="I36" s="13">
        <v>267.9390243902439</v>
      </c>
      <c r="J36" s="47">
        <v>282.82499999999999</v>
      </c>
      <c r="K36" s="13">
        <v>295.46951219512198</v>
      </c>
      <c r="L36" s="13">
        <v>297.61174242424244</v>
      </c>
      <c r="M36" s="28">
        <v>335.0948979591837</v>
      </c>
      <c r="N36" s="13">
        <v>288.8384353741497</v>
      </c>
      <c r="O36" s="14">
        <f t="shared" si="0"/>
        <v>288.09795339550175</v>
      </c>
      <c r="P36" s="13">
        <v>18.908119658119659</v>
      </c>
      <c r="Q36" s="40">
        <v>18.554166666666667</v>
      </c>
      <c r="R36" s="13">
        <v>19.056097560975608</v>
      </c>
      <c r="S36" s="13">
        <v>20.127906976744185</v>
      </c>
      <c r="T36" s="13">
        <v>19.736458333333335</v>
      </c>
      <c r="U36" s="13">
        <v>18.686046511627907</v>
      </c>
      <c r="V36" s="45">
        <v>18.5</v>
      </c>
      <c r="W36" s="13">
        <v>19.435555555555556</v>
      </c>
      <c r="X36" s="13">
        <v>19.730113636363637</v>
      </c>
      <c r="Y36" s="13">
        <v>20.182624113475175</v>
      </c>
      <c r="Z36" s="49">
        <v>19.531999999999996</v>
      </c>
      <c r="AA36" s="25">
        <v>18.768333333333334</v>
      </c>
      <c r="AB36" s="15">
        <f t="shared" si="1"/>
        <v>19.268118528849591</v>
      </c>
      <c r="AC36" s="16"/>
    </row>
    <row r="37" spans="1:29" s="17" customFormat="1" ht="24" customHeight="1" x14ac:dyDescent="0.2">
      <c r="A37" s="12">
        <v>212</v>
      </c>
      <c r="B37" s="32" t="s">
        <v>26</v>
      </c>
      <c r="C37" s="13">
        <v>513.64316239316247</v>
      </c>
      <c r="D37" s="13">
        <v>512.58771929824559</v>
      </c>
      <c r="E37" s="43">
        <v>519.23125000000005</v>
      </c>
      <c r="F37" s="13">
        <v>517</v>
      </c>
      <c r="G37" s="13">
        <v>523.80208333333337</v>
      </c>
      <c r="H37" s="13">
        <v>507.24489795918367</v>
      </c>
      <c r="I37" s="13">
        <v>496.3125</v>
      </c>
      <c r="J37" s="47">
        <v>490.83333333333331</v>
      </c>
      <c r="K37" s="13">
        <v>494.0625</v>
      </c>
      <c r="L37" s="13">
        <v>500.25510204081633</v>
      </c>
      <c r="M37" s="28">
        <v>510.57692307692309</v>
      </c>
      <c r="N37" s="13">
        <v>505.74685534591197</v>
      </c>
      <c r="O37" s="14">
        <f t="shared" si="0"/>
        <v>507.60802723174248</v>
      </c>
      <c r="P37" s="13">
        <v>30.77</v>
      </c>
      <c r="Q37" s="40">
        <v>30.620748299319729</v>
      </c>
      <c r="R37" s="13">
        <v>32.184183673469384</v>
      </c>
      <c r="S37" s="13">
        <v>32.706730769230766</v>
      </c>
      <c r="T37" s="13">
        <v>33.032716049382714</v>
      </c>
      <c r="U37" s="13">
        <v>32.170524691358025</v>
      </c>
      <c r="V37" s="45">
        <v>31.930555555555557</v>
      </c>
      <c r="W37" s="13">
        <v>31.72909090909091</v>
      </c>
      <c r="X37" s="13">
        <v>32.228395061728392</v>
      </c>
      <c r="Y37" s="13">
        <v>32.881944444444443</v>
      </c>
      <c r="Z37" s="49">
        <v>32.950909090909086</v>
      </c>
      <c r="AA37" s="25">
        <v>31.829475308641978</v>
      </c>
      <c r="AB37" s="15">
        <f t="shared" si="1"/>
        <v>32.086272821094248</v>
      </c>
      <c r="AC37" s="16"/>
    </row>
    <row r="38" spans="1:29" s="17" customFormat="1" ht="21" customHeight="1" x14ac:dyDescent="0.2">
      <c r="A38" s="12">
        <v>213</v>
      </c>
      <c r="B38" s="32" t="s">
        <v>27</v>
      </c>
      <c r="C38" s="13">
        <v>390.36309523809524</v>
      </c>
      <c r="D38" s="13">
        <v>382.78100775193798</v>
      </c>
      <c r="E38" s="43">
        <v>392.2093023255814</v>
      </c>
      <c r="F38" s="13">
        <v>402</v>
      </c>
      <c r="G38" s="13">
        <v>426.69787234042553</v>
      </c>
      <c r="H38" s="13">
        <v>424.77906976744185</v>
      </c>
      <c r="I38" s="13">
        <v>419.85925925925926</v>
      </c>
      <c r="J38" s="47">
        <v>434.36666666666667</v>
      </c>
      <c r="K38" s="13">
        <v>409.28846153846155</v>
      </c>
      <c r="L38" s="13">
        <v>399.65566037735852</v>
      </c>
      <c r="M38" s="28">
        <v>412.53103448275863</v>
      </c>
      <c r="N38" s="13">
        <v>407.72177419354841</v>
      </c>
      <c r="O38" s="14">
        <f t="shared" si="0"/>
        <v>408.52110032846122</v>
      </c>
      <c r="P38" s="13">
        <v>24.184848484848484</v>
      </c>
      <c r="Q38" s="40">
        <v>24.350757575757573</v>
      </c>
      <c r="R38" s="13">
        <v>25.16181818181818</v>
      </c>
      <c r="S38" s="13">
        <v>26.616959064327485</v>
      </c>
      <c r="T38" s="13">
        <v>26.996818181818188</v>
      </c>
      <c r="U38" s="13">
        <v>27.110576923076923</v>
      </c>
      <c r="V38" s="45">
        <v>26.672169811320753</v>
      </c>
      <c r="W38" s="13">
        <v>26.42547169811321</v>
      </c>
      <c r="X38" s="13">
        <v>25.908898305084747</v>
      </c>
      <c r="Y38" s="13">
        <v>25.741666666666667</v>
      </c>
      <c r="Z38" s="49">
        <v>25.546875000000004</v>
      </c>
      <c r="AA38" s="25">
        <v>25.488461538461539</v>
      </c>
      <c r="AB38" s="15">
        <f t="shared" si="1"/>
        <v>25.850443452607809</v>
      </c>
      <c r="AC38" s="16"/>
    </row>
    <row r="39" spans="1:29" s="17" customFormat="1" ht="22.5" customHeight="1" x14ac:dyDescent="0.2">
      <c r="A39" s="12">
        <v>214</v>
      </c>
      <c r="B39" s="32" t="s">
        <v>28</v>
      </c>
      <c r="C39" s="13">
        <v>4531.25</v>
      </c>
      <c r="D39" s="13">
        <v>4892.8571428571431</v>
      </c>
      <c r="E39" s="43">
        <v>4196.4285714285716</v>
      </c>
      <c r="F39" s="13">
        <v>4895</v>
      </c>
      <c r="G39" s="13">
        <v>4223.4375</v>
      </c>
      <c r="H39" s="13">
        <v>4273.0769230769229</v>
      </c>
      <c r="I39" s="13">
        <v>4147.2222222222226</v>
      </c>
      <c r="J39" s="47">
        <v>4016.8125</v>
      </c>
      <c r="K39" s="13">
        <v>4485.5902777777774</v>
      </c>
      <c r="L39" s="13">
        <v>4653.787878787879</v>
      </c>
      <c r="M39" s="28">
        <v>4972.8571428571431</v>
      </c>
      <c r="N39" s="13">
        <v>4818.75</v>
      </c>
      <c r="O39" s="14">
        <f t="shared" si="0"/>
        <v>4508.9225132506381</v>
      </c>
      <c r="P39" s="13">
        <v>60.170454545454547</v>
      </c>
      <c r="Q39" s="40">
        <v>61.527777777777779</v>
      </c>
      <c r="R39" s="13">
        <v>53.15625</v>
      </c>
      <c r="S39" s="13">
        <v>54.351851851851848</v>
      </c>
      <c r="T39" s="13">
        <v>51.454545454545453</v>
      </c>
      <c r="U39" s="13">
        <v>55.330882352941174</v>
      </c>
      <c r="V39" s="45">
        <v>54.230769230769234</v>
      </c>
      <c r="W39" s="13">
        <v>53.107142857142854</v>
      </c>
      <c r="X39" s="13">
        <v>60.148809523809518</v>
      </c>
      <c r="Y39" s="13">
        <v>60.201388888888893</v>
      </c>
      <c r="Z39" s="49">
        <v>62.553571428571431</v>
      </c>
      <c r="AA39" s="25">
        <v>61.409420289855078</v>
      </c>
      <c r="AB39" s="15">
        <f t="shared" si="1"/>
        <v>57.303572016800651</v>
      </c>
      <c r="AC39" s="16"/>
    </row>
    <row r="40" spans="1:29" s="17" customFormat="1" ht="21" customHeight="1" x14ac:dyDescent="0.2">
      <c r="A40" s="12">
        <v>215</v>
      </c>
      <c r="B40" s="32" t="s">
        <v>29</v>
      </c>
      <c r="C40" s="13">
        <v>3445.8333333333335</v>
      </c>
      <c r="D40" s="13">
        <v>3654.1666666666665</v>
      </c>
      <c r="E40" s="43">
        <v>3286.6666666666665</v>
      </c>
      <c r="F40" s="13">
        <v>3245</v>
      </c>
      <c r="G40" s="13">
        <v>3341.4285714285716</v>
      </c>
      <c r="H40" s="13">
        <v>3467.1875</v>
      </c>
      <c r="I40" s="13">
        <v>3515</v>
      </c>
      <c r="J40" s="47">
        <v>3797.25</v>
      </c>
      <c r="K40" s="13">
        <v>3991.0714285714284</v>
      </c>
      <c r="L40" s="13">
        <v>4360</v>
      </c>
      <c r="M40" s="28">
        <v>4605.2380952380945</v>
      </c>
      <c r="N40" s="13">
        <v>3578.5714285714284</v>
      </c>
      <c r="O40" s="14">
        <f t="shared" si="0"/>
        <v>3690.617807539682</v>
      </c>
      <c r="P40" s="13">
        <v>40.3125</v>
      </c>
      <c r="Q40" s="40">
        <v>41.09375</v>
      </c>
      <c r="R40" s="13">
        <v>39.291666666666664</v>
      </c>
      <c r="S40" s="18">
        <v>38.3125</v>
      </c>
      <c r="T40" s="13">
        <v>37.516666666666666</v>
      </c>
      <c r="U40" s="18">
        <v>40.1171875</v>
      </c>
      <c r="V40" s="45">
        <v>46.635416666666671</v>
      </c>
      <c r="W40" s="13">
        <v>54.387500000000003</v>
      </c>
      <c r="X40" s="13">
        <v>55.714285714285715</v>
      </c>
      <c r="Y40" s="13">
        <v>42.762500000000003</v>
      </c>
      <c r="Z40" s="49">
        <v>48.045454545454547</v>
      </c>
      <c r="AA40" s="25">
        <v>44.825000000000003</v>
      </c>
      <c r="AB40" s="15">
        <f t="shared" si="1"/>
        <v>44.08453564664503</v>
      </c>
      <c r="AC40" s="16"/>
    </row>
    <row r="41" spans="1:29" s="17" customFormat="1" ht="24" customHeight="1" x14ac:dyDescent="0.3">
      <c r="A41" s="12">
        <v>216</v>
      </c>
      <c r="B41" s="32" t="s">
        <v>30</v>
      </c>
      <c r="C41" s="18">
        <v>3950</v>
      </c>
      <c r="D41" s="34">
        <v>3047.3958333333335</v>
      </c>
      <c r="E41" s="44">
        <v>3172.5</v>
      </c>
      <c r="F41" s="19">
        <v>3338</v>
      </c>
      <c r="G41" s="34">
        <v>3495.78125</v>
      </c>
      <c r="H41" s="34">
        <v>3223.4375</v>
      </c>
      <c r="I41" s="19">
        <v>4476.9736842105267</v>
      </c>
      <c r="J41" s="47">
        <v>3566.6666666666665</v>
      </c>
      <c r="K41" s="34">
        <v>3862.5</v>
      </c>
      <c r="L41" s="34">
        <v>3831.818181818182</v>
      </c>
      <c r="M41" s="29">
        <v>3941.6666666666665</v>
      </c>
      <c r="N41" s="19">
        <v>3987.1212121212125</v>
      </c>
      <c r="O41" s="14">
        <f t="shared" si="0"/>
        <v>3657.8217495680492</v>
      </c>
      <c r="P41" s="41">
        <v>60</v>
      </c>
      <c r="Q41" s="42">
        <v>45.68518518518519</v>
      </c>
      <c r="R41" s="41">
        <v>44.25</v>
      </c>
      <c r="S41" s="41">
        <v>44.369791666666664</v>
      </c>
      <c r="T41" s="41">
        <v>46.565789473684212</v>
      </c>
      <c r="U41" s="41">
        <v>41.236842105263158</v>
      </c>
      <c r="V41" s="46">
        <v>52.907608695652172</v>
      </c>
      <c r="W41" s="41">
        <v>44.38095238095238</v>
      </c>
      <c r="X41" s="41">
        <v>44.839285714285715</v>
      </c>
      <c r="Y41" s="41">
        <v>50.18333333333333</v>
      </c>
      <c r="Z41" s="50">
        <v>49.93333333333333</v>
      </c>
      <c r="AA41" s="27">
        <v>48.842948717948723</v>
      </c>
      <c r="AB41" s="15">
        <f t="shared" si="1"/>
        <v>47.76625588385874</v>
      </c>
      <c r="AC41" s="20"/>
    </row>
    <row r="42" spans="1:29" s="17" customFormat="1" ht="21" customHeight="1" x14ac:dyDescent="0.3">
      <c r="A42" s="12">
        <v>217</v>
      </c>
      <c r="B42" s="32" t="s">
        <v>31</v>
      </c>
      <c r="C42" s="34">
        <v>7458.8178294573645</v>
      </c>
      <c r="D42" s="34">
        <v>7909.7868217054256</v>
      </c>
      <c r="E42" s="44">
        <v>8031.8452380952385</v>
      </c>
      <c r="F42" s="19">
        <v>8175</v>
      </c>
      <c r="G42" s="19">
        <v>8580</v>
      </c>
      <c r="H42" s="34">
        <v>8527.34375</v>
      </c>
      <c r="I42" s="34">
        <v>8349.9074074074069</v>
      </c>
      <c r="J42" s="48">
        <v>7697.708333333333</v>
      </c>
      <c r="K42" s="34">
        <v>8146.5686274509808</v>
      </c>
      <c r="L42" s="34">
        <v>8102.1634615384619</v>
      </c>
      <c r="M42" s="29">
        <v>8035.1785714285716</v>
      </c>
      <c r="N42" s="19">
        <v>7668.8596491228072</v>
      </c>
      <c r="O42" s="14">
        <f t="shared" si="0"/>
        <v>8056.9316407949664</v>
      </c>
      <c r="P42" s="41">
        <v>89.322916666666657</v>
      </c>
      <c r="Q42" s="42">
        <v>96.4819182389937</v>
      </c>
      <c r="R42" s="41">
        <v>97.973444444444439</v>
      </c>
      <c r="S42" s="41">
        <v>101.90660714285715</v>
      </c>
      <c r="T42" s="41">
        <v>103.22996491228071</v>
      </c>
      <c r="U42" s="41">
        <v>101.17644736842105</v>
      </c>
      <c r="V42" s="46">
        <v>99.579741379310349</v>
      </c>
      <c r="W42" s="41">
        <v>96.58898305084746</v>
      </c>
      <c r="X42" s="41">
        <v>99.661885245901644</v>
      </c>
      <c r="Y42" s="41">
        <v>98.247950819672127</v>
      </c>
      <c r="Z42" s="50">
        <v>96.556451612903231</v>
      </c>
      <c r="AA42" s="27">
        <v>94.135080645161295</v>
      </c>
      <c r="AB42" s="15">
        <f t="shared" si="1"/>
        <v>97.905115960621643</v>
      </c>
      <c r="AC42" s="20"/>
    </row>
    <row r="43" spans="1:29" s="17" customFormat="1" ht="21" customHeight="1" x14ac:dyDescent="0.3">
      <c r="A43" s="12">
        <v>218</v>
      </c>
      <c r="B43" s="32" t="s">
        <v>32</v>
      </c>
      <c r="C43" s="19">
        <v>32361.559139784942</v>
      </c>
      <c r="D43" s="19">
        <v>33622.916666666664</v>
      </c>
      <c r="E43" s="44">
        <v>35720.686868686862</v>
      </c>
      <c r="F43" s="19">
        <v>36610</v>
      </c>
      <c r="G43" s="19">
        <v>37432.094594594593</v>
      </c>
      <c r="H43" s="19">
        <v>37771.780303030304</v>
      </c>
      <c r="I43" s="19">
        <v>39625</v>
      </c>
      <c r="J43" s="48">
        <v>40857.142857142855</v>
      </c>
      <c r="K43" s="19">
        <v>40541.118421052633</v>
      </c>
      <c r="L43" s="19">
        <v>41096.153846153844</v>
      </c>
      <c r="M43" s="29">
        <v>43077.906976744183</v>
      </c>
      <c r="N43" s="19">
        <v>43935.51136363636</v>
      </c>
      <c r="O43" s="14">
        <f t="shared" si="0"/>
        <v>38554.322586457769</v>
      </c>
      <c r="P43" s="41">
        <v>376.44791666666663</v>
      </c>
      <c r="Q43" s="42">
        <v>389.23076923076923</v>
      </c>
      <c r="R43" s="41">
        <v>410.09057971014488</v>
      </c>
      <c r="S43" s="18">
        <v>447.99166666666662</v>
      </c>
      <c r="T43" s="41">
        <v>452.99489795918367</v>
      </c>
      <c r="U43" s="41">
        <v>453.70833333333331</v>
      </c>
      <c r="V43" s="46">
        <v>456.07954545454544</v>
      </c>
      <c r="W43" s="41">
        <v>457.0978260869565</v>
      </c>
      <c r="X43" s="41">
        <v>484.20212765957444</v>
      </c>
      <c r="Y43" s="41">
        <v>482.92553191489361</v>
      </c>
      <c r="Z43" s="50">
        <v>504.30392156862746</v>
      </c>
      <c r="AA43" s="27">
        <v>503.55392156862746</v>
      </c>
      <c r="AB43" s="15">
        <f t="shared" si="1"/>
        <v>451.55225315166581</v>
      </c>
      <c r="AC43" s="20"/>
    </row>
    <row r="44" spans="1:29" s="17" customFormat="1" ht="21.75" customHeight="1" x14ac:dyDescent="0.3">
      <c r="A44" s="12">
        <v>219</v>
      </c>
      <c r="B44" s="32" t="s">
        <v>33</v>
      </c>
      <c r="C44" s="34">
        <v>9942.7083333333321</v>
      </c>
      <c r="D44" s="34">
        <v>9781.25</v>
      </c>
      <c r="E44" s="44">
        <v>9644.7368421052633</v>
      </c>
      <c r="F44" s="19">
        <v>10399</v>
      </c>
      <c r="G44" s="19">
        <v>10461.764705882353</v>
      </c>
      <c r="H44" s="19">
        <v>10593.75</v>
      </c>
      <c r="I44" s="19">
        <v>11565.277777777777</v>
      </c>
      <c r="J44" s="48">
        <v>10849.470588235294</v>
      </c>
      <c r="K44" s="19">
        <v>12402.941176470587</v>
      </c>
      <c r="L44" s="19">
        <v>12049.21875</v>
      </c>
      <c r="M44" s="29">
        <v>13322.5</v>
      </c>
      <c r="N44" s="19">
        <v>12692.045454545454</v>
      </c>
      <c r="O44" s="14">
        <f t="shared" si="0"/>
        <v>11142.055302362505</v>
      </c>
      <c r="P44" s="41">
        <v>129.05448717948718</v>
      </c>
      <c r="Q44" s="42">
        <v>128.95833333333334</v>
      </c>
      <c r="R44" s="41">
        <v>129.94444444444446</v>
      </c>
      <c r="S44" s="41">
        <v>135.81730769230768</v>
      </c>
      <c r="T44" s="41">
        <v>133.87037037037038</v>
      </c>
      <c r="U44" s="41">
        <v>135.09615384615384</v>
      </c>
      <c r="V44" s="46">
        <v>136.97916666666666</v>
      </c>
      <c r="W44" s="41">
        <v>142.41304347826087</v>
      </c>
      <c r="X44" s="41">
        <v>143.20652173913044</v>
      </c>
      <c r="Y44" s="41">
        <v>146.8125</v>
      </c>
      <c r="Z44" s="50">
        <v>157.46</v>
      </c>
      <c r="AA44" s="27">
        <v>149.38333333333333</v>
      </c>
      <c r="AB44" s="15">
        <f t="shared" si="1"/>
        <v>139.0829718402907</v>
      </c>
      <c r="AC44" s="20"/>
    </row>
    <row r="45" spans="1:29" s="17" customFormat="1" ht="24" customHeight="1" x14ac:dyDescent="0.3">
      <c r="A45" s="12">
        <v>220</v>
      </c>
      <c r="B45" s="32" t="s">
        <v>34</v>
      </c>
      <c r="C45" s="19">
        <v>11750</v>
      </c>
      <c r="D45" s="19">
        <v>11450</v>
      </c>
      <c r="E45" s="44">
        <v>15445</v>
      </c>
      <c r="F45" s="19">
        <v>15438</v>
      </c>
      <c r="G45" s="19">
        <v>13500</v>
      </c>
      <c r="H45" s="19">
        <v>15656.25</v>
      </c>
      <c r="I45" s="19">
        <v>16000</v>
      </c>
      <c r="J45" s="48">
        <v>15112.5</v>
      </c>
      <c r="K45" s="19">
        <v>11657.5</v>
      </c>
      <c r="L45" s="19">
        <v>15650</v>
      </c>
      <c r="M45" s="29">
        <v>15189.285714285714</v>
      </c>
      <c r="N45" s="19">
        <v>19499.537037037036</v>
      </c>
      <c r="O45" s="14">
        <f t="shared" si="0"/>
        <v>14695.672729276897</v>
      </c>
      <c r="P45" s="41">
        <v>148.28125</v>
      </c>
      <c r="Q45" s="42">
        <v>152.70833333333331</v>
      </c>
      <c r="R45" s="41">
        <v>174.375</v>
      </c>
      <c r="S45" s="41">
        <v>181.07142857142858</v>
      </c>
      <c r="T45" s="41">
        <v>170.57142857142858</v>
      </c>
      <c r="U45" s="41">
        <v>167.5</v>
      </c>
      <c r="V45" s="46">
        <v>171.25</v>
      </c>
      <c r="W45" s="41">
        <v>155</v>
      </c>
      <c r="X45" s="41">
        <v>151.71875</v>
      </c>
      <c r="Y45" s="41">
        <v>166.875</v>
      </c>
      <c r="Z45" s="50">
        <v>188.7</v>
      </c>
      <c r="AA45" s="27">
        <v>173.19444444444446</v>
      </c>
      <c r="AB45" s="15">
        <f t="shared" si="1"/>
        <v>166.77046957671959</v>
      </c>
      <c r="AC45" s="20"/>
    </row>
    <row r="46" spans="1:29" s="17" customFormat="1" ht="24" customHeight="1" x14ac:dyDescent="0.2">
      <c r="B46" s="21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 t="s">
        <v>43</v>
      </c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</row>
    <row r="47" spans="1:29" s="17" customFormat="1" ht="24" customHeight="1" x14ac:dyDescent="0.2">
      <c r="B47" s="21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 t="s">
        <v>43</v>
      </c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</row>
    <row r="48" spans="1:29" s="17" customFormat="1" ht="24" customHeight="1" x14ac:dyDescent="0.2">
      <c r="B48" s="21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2"/>
      <c r="N48" s="22"/>
      <c r="O48" s="22"/>
      <c r="P48" s="22"/>
      <c r="Q48" s="22"/>
      <c r="AB48" s="20"/>
    </row>
    <row r="49" spans="1:28" s="17" customFormat="1" ht="24" customHeight="1" x14ac:dyDescent="0.2">
      <c r="B49" s="21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2"/>
      <c r="N49" s="22"/>
      <c r="O49" s="22"/>
      <c r="P49" s="22"/>
      <c r="Q49" s="22"/>
      <c r="AB49" s="20"/>
    </row>
    <row r="50" spans="1:28" s="17" customFormat="1" ht="24" customHeight="1" x14ac:dyDescent="0.2">
      <c r="B50" s="21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2"/>
      <c r="N50" s="22"/>
      <c r="O50" s="22"/>
      <c r="P50" s="22"/>
      <c r="Q50" s="22"/>
      <c r="AB50" s="20"/>
    </row>
    <row r="51" spans="1:28" s="17" customFormat="1" ht="24" customHeight="1" x14ac:dyDescent="0.2">
      <c r="B51" s="21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2"/>
      <c r="N51" s="22"/>
      <c r="O51" s="22"/>
      <c r="P51" s="22"/>
      <c r="Q51" s="22"/>
      <c r="AB51" s="20"/>
    </row>
    <row r="52" spans="1:28" s="17" customFormat="1" ht="24" customHeight="1" x14ac:dyDescent="0.2">
      <c r="B52" s="21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2"/>
      <c r="N52" s="22"/>
      <c r="O52" s="22"/>
      <c r="P52" s="22"/>
      <c r="Q52" s="22"/>
      <c r="AB52" s="20"/>
    </row>
    <row r="53" spans="1:28" s="17" customFormat="1" ht="24" customHeight="1" x14ac:dyDescent="0.2">
      <c r="B53" s="21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2"/>
      <c r="N53" s="22"/>
      <c r="O53" s="22"/>
      <c r="P53" s="22"/>
      <c r="Q53" s="22"/>
      <c r="AB53" s="20"/>
    </row>
    <row r="54" spans="1:28" s="17" customFormat="1" ht="24" customHeight="1" x14ac:dyDescent="0.2">
      <c r="B54" s="21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2"/>
      <c r="N54" s="22"/>
      <c r="O54" s="22"/>
      <c r="P54" s="22"/>
      <c r="Q54" s="22"/>
      <c r="AB54" s="20"/>
    </row>
    <row r="55" spans="1:28" s="17" customFormat="1" ht="24" customHeight="1" x14ac:dyDescent="0.2">
      <c r="B55" s="21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2"/>
      <c r="N55" s="22"/>
      <c r="O55" s="22"/>
      <c r="P55" s="22"/>
      <c r="Q55" s="22"/>
      <c r="AB55" s="20"/>
    </row>
    <row r="56" spans="1:28" s="17" customFormat="1" ht="24" customHeight="1" x14ac:dyDescent="0.2">
      <c r="B56" s="21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2"/>
      <c r="N56" s="22"/>
      <c r="O56" s="22"/>
      <c r="P56" s="22"/>
      <c r="Q56" s="22"/>
      <c r="AB56" s="20"/>
    </row>
    <row r="57" spans="1:28" s="17" customFormat="1" ht="24" customHeight="1" x14ac:dyDescent="0.2">
      <c r="B57" s="21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2"/>
      <c r="N57" s="22"/>
      <c r="O57" s="22"/>
      <c r="P57" s="22"/>
      <c r="Q57" s="22"/>
      <c r="AB57" s="20"/>
    </row>
    <row r="58" spans="1:28" s="17" customFormat="1" ht="24" customHeight="1" x14ac:dyDescent="0.2">
      <c r="B58" s="21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2"/>
      <c r="N58" s="22"/>
      <c r="O58" s="22"/>
      <c r="P58" s="22"/>
      <c r="Q58" s="22"/>
      <c r="AB58" s="20"/>
    </row>
    <row r="59" spans="1:28" s="17" customFormat="1" ht="24" customHeight="1" x14ac:dyDescent="0.2">
      <c r="A59" s="23"/>
      <c r="B59" s="24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2"/>
      <c r="N59" s="22"/>
      <c r="O59" s="22"/>
      <c r="P59" s="22"/>
      <c r="Q59" s="22"/>
      <c r="AB59" s="20"/>
    </row>
    <row r="60" spans="1:28" ht="24" customHeight="1" x14ac:dyDescent="0.2">
      <c r="M60" s="9"/>
      <c r="N60" s="9"/>
      <c r="O60" s="9"/>
      <c r="P60" s="9"/>
      <c r="Q60" s="9"/>
    </row>
    <row r="61" spans="1:28" ht="24" customHeight="1" x14ac:dyDescent="0.2">
      <c r="M61" s="9"/>
      <c r="N61" s="9"/>
      <c r="O61" s="9"/>
      <c r="P61" s="9"/>
      <c r="Q61" s="9"/>
    </row>
    <row r="62" spans="1:28" ht="24" customHeight="1" x14ac:dyDescent="0.2">
      <c r="M62" s="9"/>
      <c r="N62" s="9"/>
      <c r="O62" s="9"/>
      <c r="P62" s="9"/>
      <c r="Q62" s="9"/>
    </row>
    <row r="63" spans="1:28" ht="24" customHeight="1" x14ac:dyDescent="0.2">
      <c r="M63" s="9"/>
      <c r="N63" s="9"/>
      <c r="O63" s="9"/>
      <c r="P63" s="9"/>
      <c r="Q63" s="9"/>
    </row>
    <row r="64" spans="1:28" ht="24" customHeight="1" x14ac:dyDescent="0.2">
      <c r="M64" s="9"/>
      <c r="N64" s="9"/>
      <c r="O64" s="9"/>
      <c r="P64" s="9"/>
      <c r="Q64" s="9"/>
    </row>
    <row r="65" spans="13:17" ht="24" customHeight="1" x14ac:dyDescent="0.2">
      <c r="M65" s="9"/>
      <c r="N65" s="9"/>
      <c r="O65" s="9"/>
      <c r="P65" s="9"/>
      <c r="Q65" s="9"/>
    </row>
    <row r="66" spans="13:17" ht="24" customHeight="1" x14ac:dyDescent="0.2">
      <c r="M66" s="9"/>
      <c r="N66" s="9"/>
      <c r="O66" s="9"/>
      <c r="P66" s="9"/>
      <c r="Q66" s="9"/>
    </row>
    <row r="67" spans="13:17" ht="24" customHeight="1" x14ac:dyDescent="0.2">
      <c r="M67" s="9"/>
      <c r="N67" s="9"/>
      <c r="O67" s="9"/>
      <c r="P67" s="9"/>
      <c r="Q67" s="9"/>
    </row>
    <row r="68" spans="13:17" ht="24" customHeight="1" x14ac:dyDescent="0.2">
      <c r="M68" s="9"/>
      <c r="N68" s="9"/>
      <c r="O68" s="9"/>
      <c r="P68" s="9"/>
      <c r="Q68" s="9"/>
    </row>
    <row r="69" spans="13:17" ht="24" customHeight="1" x14ac:dyDescent="0.2">
      <c r="M69" s="10"/>
      <c r="N69" s="10"/>
      <c r="O69" s="10"/>
      <c r="P69" s="11"/>
      <c r="Q69" s="11"/>
    </row>
    <row r="70" spans="13:17" ht="24" customHeight="1" x14ac:dyDescent="0.2">
      <c r="M70" s="10"/>
      <c r="N70" s="10"/>
      <c r="O70" s="10"/>
      <c r="P70" s="11"/>
      <c r="Q70" s="11"/>
    </row>
    <row r="71" spans="13:17" ht="24" customHeight="1" x14ac:dyDescent="0.2">
      <c r="M71" s="10"/>
      <c r="N71" s="10"/>
      <c r="O71" s="10"/>
      <c r="P71" s="11"/>
      <c r="Q71" s="11"/>
    </row>
    <row r="72" spans="13:17" ht="24" customHeight="1" x14ac:dyDescent="0.2">
      <c r="M72" s="10"/>
      <c r="N72" s="10"/>
      <c r="O72" s="10"/>
      <c r="P72" s="11"/>
      <c r="Q72" s="11"/>
    </row>
    <row r="73" spans="13:17" ht="24" customHeight="1" x14ac:dyDescent="0.2">
      <c r="M73" s="10"/>
      <c r="N73" s="10"/>
      <c r="O73" s="10"/>
      <c r="P73" s="11"/>
      <c r="Q73" s="11"/>
    </row>
    <row r="74" spans="13:17" ht="24" customHeight="1" x14ac:dyDescent="0.2">
      <c r="M74" s="10"/>
      <c r="N74" s="10"/>
      <c r="O74" s="10"/>
      <c r="P74" s="11"/>
      <c r="Q74" s="11"/>
    </row>
    <row r="75" spans="13:17" ht="24" customHeight="1" x14ac:dyDescent="0.2">
      <c r="M75" s="10"/>
      <c r="N75" s="10"/>
      <c r="O75" s="10"/>
      <c r="P75" s="11"/>
      <c r="Q75" s="11"/>
    </row>
  </sheetData>
  <mergeCells count="6">
    <mergeCell ref="C3:O3"/>
    <mergeCell ref="P3:AB3"/>
    <mergeCell ref="A4:A5"/>
    <mergeCell ref="C4:O4"/>
    <mergeCell ref="P4:AB4"/>
    <mergeCell ref="B4:B5"/>
  </mergeCells>
  <pageMargins left="0.25" right="0" top="0.5" bottom="0" header="0.5" footer="0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2023</vt:lpstr>
      <vt:lpstr>'2023'!Print_Titles</vt:lpstr>
    </vt:vector>
  </TitlesOfParts>
  <Company>DAM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Sumon</dc:creator>
  <cp:lastModifiedBy>Tahera</cp:lastModifiedBy>
  <cp:lastPrinted>2024-02-18T08:42:51Z</cp:lastPrinted>
  <dcterms:created xsi:type="dcterms:W3CDTF">2011-12-19T07:50:24Z</dcterms:created>
  <dcterms:modified xsi:type="dcterms:W3CDTF">2024-12-12T06:19:45Z</dcterms:modified>
</cp:coreProperties>
</file>