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<sst xmlns="http://schemas.openxmlformats.org/spreadsheetml/2006/main" count="238" uniqueCount="91">
  <si>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</si>
  <si>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</si>
  <si>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</si>
  <si>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</si>
  <si>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</si>
  <si>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</si>
  <si>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</si>
  <si>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</si>
  <si>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</si>
  <si>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</si>
  <si>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</si>
  <si>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</si>
  <si>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</si>
  <si>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</si>
  <si>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</si>
  <si>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</si>
  <si>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</si>
  <si>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</si>
  <si>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</si>
  <si>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</si>
  <si>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</si>
  <si>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</si>
  <si>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</si>
  <si>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</si>
  <si>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</si>
  <si>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</si>
  <si>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</si>
  <si>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</si>
  <si>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</si>
  <si>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</si>
  <si>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</si>
  <si>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</si>
  <si>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</si>
  <si>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</si>
  <si>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</si>
  <si>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</si>
  <si>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</si>
  <si>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</si>
  <si>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</si>
  <si>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</si>
  <si>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</si>
  <si>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</si>
  <si>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</si>
  <si>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</si>
  <si>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</si>
  <si>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</si>
  <si>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</si>
  <si>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</si>
  <si>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</si>
  <si>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</si>
  <si>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</si>
  <si>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</si>
  <si>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</si>
  <si>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</si>
  <si>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</si>
  <si>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</si>
  <si>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</si>
  <si>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</si>
  <si>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</si>
  <si>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</si>
  <si>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</si>
  <si>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</si>
  <si>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</si>
  <si>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</si>
  <si>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</si>
  <si>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</si>
  <si>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</si>
  <si>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</si>
  <si>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</si>
  <si>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</si>
  <si>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</si>
  <si>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</si>
  <si>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</si>
  <si>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</si>
  <si>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</si>
  <si>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মাছ</t>
  </si>
  <si>
    <t>লবণ</t>
  </si>
  <si>
    <t>সকল প্রকার ডিম</t>
  </si>
  <si>
    <t>স্মারক নং 1২.02.9১০০.7০0.16.02৫.1৬.৮30</t>
  </si>
  <si>
    <t>তারিখঃ 07/11/202১ খ্রিঃ।</t>
  </si>
  <si>
    <t>07/11/২০২১</t>
  </si>
  <si>
    <t>07/10/২০২1</t>
  </si>
  <si>
    <t>07/11/২০20</t>
  </si>
  <si>
    <t>চাউল (নাজির, মিনিকেট, মাঝারি)</t>
  </si>
  <si>
    <t>সকল প্রকার সবজি</t>
  </si>
  <si>
    <t xml:space="preserve">মোরগ-মুরগী (দেশী, কক/সো:) </t>
  </si>
  <si>
    <t>চাউল (মোটা)</t>
  </si>
  <si>
    <t>আটা (প্যাকেট, খোলা)</t>
  </si>
  <si>
    <t>সকল প্রকার পেঁয়াজ, রসুন ও আদা</t>
  </si>
  <si>
    <t>মাংস - গরু ও ব্রয়লার</t>
  </si>
  <si>
    <t>চিনি (খোলা), গুড়ো দুধ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</si>
</sst>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A61" sqref="A61:B61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1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12" customFormat="1" ht="15.75" customHeight="1">
      <c r="A2" s="121" t="s">
        <v>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12" customFormat="1" ht="15.75" customHeight="1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s="12" customFormat="1" ht="18" customHeight="1">
      <c r="A4" s="126" t="s">
        <v>46</v>
      </c>
      <c r="B4" s="126"/>
      <c r="C4" s="126"/>
      <c r="D4" s="126"/>
      <c r="E4" s="126"/>
      <c r="F4" s="126"/>
      <c r="H4" s="52"/>
    </row>
    <row r="5" spans="1:16" s="12" customFormat="1" ht="18.75" customHeight="1">
      <c r="A5" s="123" t="s">
        <v>55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12" customFormat="1" ht="15.75" customHeight="1">
      <c r="A6" s="127" t="s">
        <v>78</v>
      </c>
      <c r="B6" s="127"/>
      <c r="C6" s="127"/>
      <c r="D6" s="127"/>
      <c r="E6" s="127"/>
      <c r="F6" s="127"/>
      <c r="H6" s="31"/>
      <c r="I6" s="23"/>
      <c r="J6" s="125" t="s">
        <v>79</v>
      </c>
      <c r="K6" s="125"/>
      <c r="L6" s="125"/>
      <c r="M6" s="125"/>
      <c r="N6" s="125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8" t="s">
        <v>39</v>
      </c>
      <c r="L7" s="128"/>
      <c r="M7" s="128"/>
      <c r="N7" s="128"/>
    </row>
    <row r="8" spans="1:16" ht="12" customHeight="1">
      <c r="A8" s="108" t="s">
        <v>69</v>
      </c>
      <c r="B8" s="124" t="s">
        <v>0</v>
      </c>
      <c r="C8" s="108" t="s">
        <v>6</v>
      </c>
      <c r="D8" s="112" t="s">
        <v>41</v>
      </c>
      <c r="E8" s="113"/>
      <c r="F8" s="114"/>
      <c r="G8" s="112" t="s">
        <v>37</v>
      </c>
      <c r="H8" s="113"/>
      <c r="I8" s="114"/>
      <c r="J8" s="109" t="s">
        <v>52</v>
      </c>
      <c r="K8" s="112" t="s">
        <v>38</v>
      </c>
      <c r="L8" s="113"/>
      <c r="M8" s="114"/>
      <c r="N8" s="109" t="s">
        <v>53</v>
      </c>
    </row>
    <row r="9" spans="1:16" ht="22.5" customHeight="1">
      <c r="A9" s="108"/>
      <c r="B9" s="124"/>
      <c r="C9" s="108"/>
      <c r="D9" s="115"/>
      <c r="E9" s="116"/>
      <c r="F9" s="117"/>
      <c r="G9" s="115"/>
      <c r="H9" s="116"/>
      <c r="I9" s="117"/>
      <c r="J9" s="110"/>
      <c r="K9" s="115"/>
      <c r="L9" s="116"/>
      <c r="M9" s="117"/>
      <c r="N9" s="110"/>
    </row>
    <row r="10" spans="1:16" ht="14.25" customHeight="1">
      <c r="A10" s="108"/>
      <c r="B10" s="124"/>
      <c r="C10" s="108"/>
      <c r="D10" s="105" t="s">
        <v>80</v>
      </c>
      <c r="E10" s="106"/>
      <c r="F10" s="107"/>
      <c r="G10" s="118" t="s">
        <v>81</v>
      </c>
      <c r="H10" s="119"/>
      <c r="I10" s="120"/>
      <c r="J10" s="111"/>
      <c r="K10" s="129" t="s">
        <v>82</v>
      </c>
      <c r="L10" s="130"/>
      <c r="M10" s="131"/>
      <c r="N10" s="111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62</v>
      </c>
      <c r="H11" s="30" t="s">
        <v>8</v>
      </c>
      <c r="I11" s="34">
        <v>66</v>
      </c>
      <c r="J11" s="26">
        <f t="shared" ref="J11:J12" si="0">((D11+F11)/2-(G11+I11)/2)/((G11+I11)/2)*100</f>
        <v>1.5625</v>
      </c>
      <c r="K11" s="22">
        <v>62</v>
      </c>
      <c r="L11" s="30" t="s">
        <v>8</v>
      </c>
      <c r="M11" s="22">
        <v>64</v>
      </c>
      <c r="N11" s="25">
        <f t="shared" ref="N11:N12" si="1">((D11+F11)/2-(K11+M11)/2)/((K11+M11)/2)*100</f>
        <v>3.1746031746031744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52</v>
      </c>
      <c r="H12" s="30">
        <v>0</v>
      </c>
      <c r="I12" s="34">
        <v>56</v>
      </c>
      <c r="J12" s="24">
        <f t="shared" si="0"/>
        <v>1.8518518518518516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45</v>
      </c>
      <c r="E13" s="30">
        <v>56</v>
      </c>
      <c r="F13" s="22">
        <v>52</v>
      </c>
      <c r="G13" s="33">
        <v>46</v>
      </c>
      <c r="H13" s="30" t="s">
        <v>8</v>
      </c>
      <c r="I13" s="34">
        <v>47</v>
      </c>
      <c r="J13" s="24">
        <f t="shared" ref="J13:J45" si="2">((D13+F13)/2-(G13+I13)/2)/((G13+I13)/2)*100</f>
        <v>4.3010752688172049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-6.7307692307692308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38</v>
      </c>
      <c r="E14" s="30" t="s">
        <v>8</v>
      </c>
      <c r="F14" s="22">
        <v>40</v>
      </c>
      <c r="G14" s="33">
        <v>42</v>
      </c>
      <c r="H14" s="30" t="s">
        <v>8</v>
      </c>
      <c r="I14" s="34">
        <v>44</v>
      </c>
      <c r="J14" s="24">
        <f t="shared" si="2"/>
        <v>-9.3023255813953494</v>
      </c>
      <c r="K14" s="22">
        <v>46</v>
      </c>
      <c r="L14" s="30" t="s">
        <v>8</v>
      </c>
      <c r="M14" s="22">
        <v>48</v>
      </c>
      <c r="N14" s="24">
        <f t="shared" si="3"/>
        <v>-17.021276595744681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38</v>
      </c>
      <c r="H15" s="30" t="s">
        <v>8</v>
      </c>
      <c r="I15" s="34">
        <v>40</v>
      </c>
      <c r="J15" s="24">
        <f t="shared" si="2"/>
        <v>-6.4102564102564097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34</v>
      </c>
      <c r="G16" s="33">
        <v>34</v>
      </c>
      <c r="H16" s="30" t="s">
        <v>8</v>
      </c>
      <c r="I16" s="34">
        <v>35</v>
      </c>
      <c r="J16" s="24">
        <f t="shared" si="2"/>
        <v>-4.3478260869565215</v>
      </c>
      <c r="K16" s="22">
        <v>26</v>
      </c>
      <c r="L16" s="30" t="s">
        <v>8</v>
      </c>
      <c r="M16" s="22">
        <v>28</v>
      </c>
      <c r="N16" s="24">
        <f t="shared" si="3"/>
        <v>22.222222222222221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120</v>
      </c>
      <c r="G17" s="33">
        <v>90</v>
      </c>
      <c r="H17" s="30" t="s">
        <v>8</v>
      </c>
      <c r="I17" s="34">
        <v>130</v>
      </c>
      <c r="J17" s="24">
        <f t="shared" si="2"/>
        <v>-4.5454545454545459</v>
      </c>
      <c r="K17" s="22">
        <v>75</v>
      </c>
      <c r="L17" s="30" t="s">
        <v>8</v>
      </c>
      <c r="M17" s="22">
        <v>125</v>
      </c>
      <c r="N17" s="24">
        <f t="shared" si="3"/>
        <v>5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115</v>
      </c>
      <c r="H18" s="30" t="s">
        <v>8</v>
      </c>
      <c r="I18" s="34">
        <v>125</v>
      </c>
      <c r="J18" s="24">
        <f t="shared" si="2"/>
        <v>0</v>
      </c>
      <c r="K18" s="22">
        <v>115</v>
      </c>
      <c r="L18" s="30" t="s">
        <v>8</v>
      </c>
      <c r="M18" s="22">
        <v>125</v>
      </c>
      <c r="N18" s="24">
        <f t="shared" si="3"/>
        <v>0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75</v>
      </c>
      <c r="G19" s="33">
        <v>66</v>
      </c>
      <c r="H19" s="30" t="s">
        <v>8</v>
      </c>
      <c r="I19" s="34">
        <v>74</v>
      </c>
      <c r="J19" s="24">
        <f t="shared" si="2"/>
        <v>0</v>
      </c>
      <c r="K19" s="22">
        <v>70</v>
      </c>
      <c r="L19" s="30" t="s">
        <v>8</v>
      </c>
      <c r="M19" s="22">
        <v>75</v>
      </c>
      <c r="N19" s="24">
        <f t="shared" si="3"/>
        <v>-3.4482758620689653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145</v>
      </c>
      <c r="G20" s="33">
        <v>148</v>
      </c>
      <c r="H20" s="30" t="s">
        <v>8</v>
      </c>
      <c r="I20" s="34">
        <v>150</v>
      </c>
      <c r="J20" s="24">
        <f t="shared" si="2"/>
        <v>-5.0335570469798654</v>
      </c>
      <c r="K20" s="22">
        <v>98</v>
      </c>
      <c r="L20" s="30" t="s">
        <v>8</v>
      </c>
      <c r="M20" s="22">
        <v>100</v>
      </c>
      <c r="N20" s="24">
        <f t="shared" si="3"/>
        <v>42.929292929292927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132</v>
      </c>
      <c r="E21" s="30" t="s">
        <v>8</v>
      </c>
      <c r="F21" s="22">
        <v>140</v>
      </c>
      <c r="G21" s="33">
        <v>128</v>
      </c>
      <c r="H21" s="30" t="s">
        <v>8</v>
      </c>
      <c r="I21" s="34">
        <v>132</v>
      </c>
      <c r="J21" s="24">
        <f t="shared" si="2"/>
        <v>4.6153846153846159</v>
      </c>
      <c r="K21" s="22">
        <v>94</v>
      </c>
      <c r="L21" s="30" t="s">
        <v>8</v>
      </c>
      <c r="M21" s="22">
        <v>96</v>
      </c>
      <c r="N21" s="24">
        <f t="shared" si="3"/>
        <v>43.15789473684211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-0.3546099290780142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50</v>
      </c>
      <c r="E23" s="30" t="s">
        <v>8</v>
      </c>
      <c r="F23" s="22">
        <v>55</v>
      </c>
      <c r="G23" s="33">
        <v>0</v>
      </c>
      <c r="H23" s="30" t="s">
        <v>8</v>
      </c>
      <c r="I23" s="34">
        <v>0</v>
      </c>
      <c r="J23" s="24" t="e">
        <f t="shared" si="2"/>
        <v>#DIV/0!</v>
      </c>
      <c r="K23" s="22">
        <v>75</v>
      </c>
      <c r="L23" s="30" t="s">
        <v>8</v>
      </c>
      <c r="M23" s="22">
        <v>80</v>
      </c>
      <c r="N23" s="24">
        <f t="shared" si="3"/>
        <v>-32.258064516129032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43</v>
      </c>
      <c r="E24" s="30" t="s">
        <v>8</v>
      </c>
      <c r="F24" s="22">
        <v>45</v>
      </c>
      <c r="G24" s="33">
        <v>55</v>
      </c>
      <c r="H24" s="30">
        <v>68</v>
      </c>
      <c r="I24" s="34">
        <v>60</v>
      </c>
      <c r="J24" s="24">
        <f t="shared" si="2"/>
        <v>-23.478260869565219</v>
      </c>
      <c r="K24" s="22">
        <v>50</v>
      </c>
      <c r="L24" s="30" t="s">
        <v>8</v>
      </c>
      <c r="M24" s="22">
        <v>60</v>
      </c>
      <c r="N24" s="24">
        <f t="shared" si="3"/>
        <v>-20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45</v>
      </c>
      <c r="E25" s="30" t="s">
        <v>8</v>
      </c>
      <c r="F25" s="22">
        <v>70</v>
      </c>
      <c r="G25" s="33">
        <v>60</v>
      </c>
      <c r="H25" s="30" t="s">
        <v>8</v>
      </c>
      <c r="I25" s="34">
        <v>65</v>
      </c>
      <c r="J25" s="24">
        <f t="shared" si="2"/>
        <v>-8</v>
      </c>
      <c r="K25" s="22">
        <v>100</v>
      </c>
      <c r="L25" s="30" t="s">
        <v>8</v>
      </c>
      <c r="M25" s="22">
        <v>110</v>
      </c>
      <c r="N25" s="24">
        <f t="shared" si="3"/>
        <v>-45.238095238095241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120</v>
      </c>
      <c r="H26" s="30" t="s">
        <v>8</v>
      </c>
      <c r="I26" s="34">
        <v>130</v>
      </c>
      <c r="J26" s="24">
        <f t="shared" si="2"/>
        <v>-16</v>
      </c>
      <c r="K26" s="22">
        <v>80</v>
      </c>
      <c r="L26" s="30" t="s">
        <v>8</v>
      </c>
      <c r="M26" s="22">
        <v>90</v>
      </c>
      <c r="N26" s="24">
        <f t="shared" si="3"/>
        <v>23.52941176470588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60</v>
      </c>
      <c r="E27" s="30" t="s">
        <v>8</v>
      </c>
      <c r="F27" s="22">
        <v>120</v>
      </c>
      <c r="G27" s="33">
        <v>130</v>
      </c>
      <c r="H27" s="30" t="s">
        <v>8</v>
      </c>
      <c r="I27" s="34">
        <v>140</v>
      </c>
      <c r="J27" s="24">
        <f t="shared" si="2"/>
        <v>-33.333333333333329</v>
      </c>
      <c r="K27" s="22">
        <v>100</v>
      </c>
      <c r="L27" s="30" t="s">
        <v>8</v>
      </c>
      <c r="M27" s="22">
        <v>250</v>
      </c>
      <c r="N27" s="24">
        <f t="shared" si="3"/>
        <v>-48.571428571428569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23</v>
      </c>
      <c r="E28" s="30" t="s">
        <v>8</v>
      </c>
      <c r="F28" s="22">
        <v>25</v>
      </c>
      <c r="G28" s="33">
        <v>18</v>
      </c>
      <c r="H28" s="30" t="s">
        <v>8</v>
      </c>
      <c r="I28" s="34">
        <v>20</v>
      </c>
      <c r="J28" s="24">
        <f t="shared" si="2"/>
        <v>26.315789473684209</v>
      </c>
      <c r="K28" s="22">
        <v>34</v>
      </c>
      <c r="L28" s="30" t="s">
        <v>8</v>
      </c>
      <c r="M28" s="22">
        <v>35</v>
      </c>
      <c r="N28" s="24">
        <f t="shared" si="3"/>
        <v>-30.434782608695656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45</v>
      </c>
      <c r="E29" s="30" t="s">
        <v>8</v>
      </c>
      <c r="F29" s="22">
        <v>55</v>
      </c>
      <c r="G29" s="33">
        <v>40</v>
      </c>
      <c r="H29" s="30">
        <v>60</v>
      </c>
      <c r="I29" s="34">
        <v>60</v>
      </c>
      <c r="J29" s="24">
        <f t="shared" si="2"/>
        <v>0</v>
      </c>
      <c r="K29" s="22">
        <v>50</v>
      </c>
      <c r="L29" s="30" t="s">
        <v>8</v>
      </c>
      <c r="M29" s="22">
        <v>60</v>
      </c>
      <c r="N29" s="24">
        <f t="shared" si="3"/>
        <v>-9.0909090909090917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15</v>
      </c>
      <c r="H30" s="30" t="s">
        <v>8</v>
      </c>
      <c r="I30" s="34">
        <v>20</v>
      </c>
      <c r="J30" s="24">
        <f t="shared" si="2"/>
        <v>28.571428571428569</v>
      </c>
      <c r="K30" s="22">
        <v>30</v>
      </c>
      <c r="L30" s="30" t="s">
        <v>8</v>
      </c>
      <c r="M30" s="22">
        <v>35</v>
      </c>
      <c r="N30" s="24">
        <f t="shared" si="3"/>
        <v>-30.76923076923077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40</v>
      </c>
      <c r="E32" s="30" t="s">
        <v>8</v>
      </c>
      <c r="F32" s="22">
        <v>42</v>
      </c>
      <c r="G32" s="33">
        <v>35</v>
      </c>
      <c r="H32" s="30">
        <v>50</v>
      </c>
      <c r="I32" s="34">
        <v>40</v>
      </c>
      <c r="J32" s="24">
        <f t="shared" si="2"/>
        <v>9.3333333333333339</v>
      </c>
      <c r="K32" s="22">
        <v>50</v>
      </c>
      <c r="L32" s="30" t="s">
        <v>8</v>
      </c>
      <c r="M32" s="22">
        <v>60</v>
      </c>
      <c r="N32" s="24">
        <f t="shared" si="3"/>
        <v>-25.454545454545453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120</v>
      </c>
      <c r="E33" s="30" t="s">
        <v>8</v>
      </c>
      <c r="F33" s="22">
        <v>130</v>
      </c>
      <c r="G33" s="33">
        <v>125</v>
      </c>
      <c r="H33" s="30" t="s">
        <v>8</v>
      </c>
      <c r="I33" s="34">
        <v>150</v>
      </c>
      <c r="J33" s="24">
        <f t="shared" si="2"/>
        <v>-9.0909090909090917</v>
      </c>
      <c r="K33" s="22">
        <v>200</v>
      </c>
      <c r="L33" s="30" t="s">
        <v>8</v>
      </c>
      <c r="M33" s="22">
        <v>220</v>
      </c>
      <c r="N33" s="24">
        <f t="shared" si="3"/>
        <v>-40.476190476190474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350</v>
      </c>
      <c r="G34" s="33">
        <v>240</v>
      </c>
      <c r="H34" s="30" t="s">
        <v>8</v>
      </c>
      <c r="I34" s="34">
        <v>300</v>
      </c>
      <c r="J34" s="24">
        <f t="shared" si="2"/>
        <v>9.2592592592592595</v>
      </c>
      <c r="K34" s="22">
        <v>200</v>
      </c>
      <c r="L34" s="30" t="s">
        <v>8</v>
      </c>
      <c r="M34" s="22">
        <v>300</v>
      </c>
      <c r="N34" s="24">
        <f t="shared" si="3"/>
        <v>18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340</v>
      </c>
      <c r="J35" s="24">
        <f t="shared" si="2"/>
        <v>5.3571428571428568</v>
      </c>
      <c r="K35" s="22">
        <v>180</v>
      </c>
      <c r="L35" s="30" t="s">
        <v>8</v>
      </c>
      <c r="M35" s="22">
        <v>280</v>
      </c>
      <c r="N35" s="24">
        <f t="shared" si="3"/>
        <v>28.260869565217391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1300</v>
      </c>
      <c r="G36" s="33">
        <v>650</v>
      </c>
      <c r="H36" s="30" t="e">
        <f>-I37:J37</f>
        <v>#VALUE!</v>
      </c>
      <c r="I36" s="34">
        <v>900</v>
      </c>
      <c r="J36" s="24">
        <f t="shared" si="2"/>
        <v>29.032258064516132</v>
      </c>
      <c r="K36" s="22">
        <v>0</v>
      </c>
      <c r="L36" s="30" t="s">
        <v>8</v>
      </c>
      <c r="M36" s="35">
        <v>0</v>
      </c>
      <c r="N36" s="24" t="e">
        <f t="shared" si="3"/>
        <v>#DIV/0!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130</v>
      </c>
      <c r="E37" s="30" t="s">
        <v>8</v>
      </c>
      <c r="F37" s="22">
        <v>140</v>
      </c>
      <c r="G37" s="33">
        <v>120</v>
      </c>
      <c r="H37" s="30" t="s">
        <v>8</v>
      </c>
      <c r="I37" s="34">
        <v>130</v>
      </c>
      <c r="J37" s="24">
        <f t="shared" si="2"/>
        <v>8</v>
      </c>
      <c r="K37" s="22">
        <v>100</v>
      </c>
      <c r="L37" s="30" t="s">
        <v>8</v>
      </c>
      <c r="M37" s="22">
        <v>140</v>
      </c>
      <c r="N37" s="24">
        <f t="shared" si="3"/>
        <v>12.5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380</v>
      </c>
      <c r="H39" s="30" t="s">
        <v>8</v>
      </c>
      <c r="I39" s="34">
        <v>400</v>
      </c>
      <c r="J39" s="24">
        <f t="shared" si="2"/>
        <v>25.641025641025639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290</v>
      </c>
      <c r="E40" s="30" t="s">
        <v>8</v>
      </c>
      <c r="F40" s="22">
        <v>320</v>
      </c>
      <c r="G40" s="33">
        <v>270</v>
      </c>
      <c r="H40" s="30" t="s">
        <v>8</v>
      </c>
      <c r="I40" s="34">
        <v>280</v>
      </c>
      <c r="J40" s="24">
        <f t="shared" si="2"/>
        <v>10.909090909090908</v>
      </c>
      <c r="K40" s="22">
        <v>250</v>
      </c>
      <c r="L40" s="30" t="s">
        <v>8</v>
      </c>
      <c r="M40" s="22">
        <v>260</v>
      </c>
      <c r="N40" s="24">
        <f t="shared" si="3"/>
        <v>19.607843137254903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150</v>
      </c>
      <c r="E41" s="30" t="s">
        <v>8</v>
      </c>
      <c r="F41" s="22">
        <v>155</v>
      </c>
      <c r="G41" s="33">
        <v>150</v>
      </c>
      <c r="H41" s="30" t="s">
        <v>8</v>
      </c>
      <c r="I41" s="34">
        <v>160</v>
      </c>
      <c r="J41" s="24">
        <f t="shared" si="2"/>
        <v>-1.6129032258064515</v>
      </c>
      <c r="K41" s="22">
        <v>120</v>
      </c>
      <c r="L41" s="30" t="s">
        <v>8</v>
      </c>
      <c r="M41" s="22">
        <v>125</v>
      </c>
      <c r="N41" s="24">
        <f t="shared" si="3"/>
        <v>24.489795918367346</v>
      </c>
    </row>
    <row r="42" spans="1:14" ht="17.25" customHeight="1">
      <c r="A42" s="36">
        <v>32</v>
      </c>
      <c r="B42" s="54" t="s">
        <v>71</v>
      </c>
      <c r="C42" s="37" t="s">
        <v>16</v>
      </c>
      <c r="D42" s="22">
        <v>55</v>
      </c>
      <c r="E42" s="30" t="s">
        <v>8</v>
      </c>
      <c r="F42" s="22">
        <v>57</v>
      </c>
      <c r="G42" s="33">
        <v>48</v>
      </c>
      <c r="H42" s="30" t="s">
        <v>8</v>
      </c>
      <c r="I42" s="34">
        <v>52</v>
      </c>
      <c r="J42" s="24">
        <f t="shared" si="2"/>
        <v>12</v>
      </c>
      <c r="K42" s="22">
        <v>50</v>
      </c>
      <c r="L42" s="30" t="s">
        <v>8</v>
      </c>
      <c r="M42" s="22">
        <v>52</v>
      </c>
      <c r="N42" s="24">
        <f t="shared" si="3"/>
        <v>9.8039215686274517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32</v>
      </c>
      <c r="H43" s="30" t="s">
        <v>8</v>
      </c>
      <c r="I43" s="34">
        <v>36</v>
      </c>
      <c r="J43" s="24">
        <f t="shared" si="2"/>
        <v>14.705882352941178</v>
      </c>
      <c r="K43" s="22">
        <v>35</v>
      </c>
      <c r="L43" s="30" t="s">
        <v>8</v>
      </c>
      <c r="M43" s="22">
        <v>36</v>
      </c>
      <c r="N43" s="24">
        <f t="shared" si="3"/>
        <v>9.8591549295774641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75</v>
      </c>
      <c r="E44" s="30" t="s">
        <v>8</v>
      </c>
      <c r="F44" s="22">
        <v>77</v>
      </c>
      <c r="G44" s="33">
        <v>80</v>
      </c>
      <c r="H44" s="30" t="s">
        <v>8</v>
      </c>
      <c r="I44" s="34">
        <v>82</v>
      </c>
      <c r="J44" s="24">
        <f t="shared" si="2"/>
        <v>-6.1728395061728394</v>
      </c>
      <c r="K44" s="22">
        <v>59</v>
      </c>
      <c r="L44" s="30" t="s">
        <v>8</v>
      </c>
      <c r="M44" s="22">
        <v>60</v>
      </c>
      <c r="N44" s="24">
        <f t="shared" si="3"/>
        <v>27.731092436974791</v>
      </c>
    </row>
    <row r="45" spans="1:14" ht="17.25" customHeight="1">
      <c r="A45" s="36">
        <v>35</v>
      </c>
      <c r="B45" s="28" t="s">
        <v>73</v>
      </c>
      <c r="C45" s="36" t="s">
        <v>9</v>
      </c>
      <c r="D45" s="22">
        <v>28</v>
      </c>
      <c r="E45" s="30" t="s">
        <v>8</v>
      </c>
      <c r="F45" s="22">
        <v>35</v>
      </c>
      <c r="G45" s="33">
        <v>30</v>
      </c>
      <c r="H45" s="30" t="s">
        <v>8</v>
      </c>
      <c r="I45" s="34">
        <v>32</v>
      </c>
      <c r="J45" s="24">
        <f t="shared" si="2"/>
        <v>1.6129032258064515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-8.870967741935484</v>
      </c>
      <c r="K46" s="22">
        <v>620</v>
      </c>
      <c r="L46" s="30" t="s">
        <v>8</v>
      </c>
      <c r="M46" s="22">
        <v>640</v>
      </c>
      <c r="N46" s="24">
        <f t="shared" ref="N46" si="7">((D46+F46)/2-(K46+M46)/2)/((K46+M46)/2)*100</f>
        <v>-10.317460317460316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7" t="s">
        <v>40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0</v>
      </c>
      <c r="B53" s="91"/>
      <c r="C53" s="92" t="s">
        <v>19</v>
      </c>
      <c r="D53" s="93"/>
      <c r="E53" s="93"/>
      <c r="F53" s="94"/>
      <c r="G53" s="95" t="s">
        <v>0</v>
      </c>
      <c r="H53" s="96"/>
      <c r="I53" s="96"/>
      <c r="J53" s="97"/>
      <c r="K53" s="98" t="s">
        <v>20</v>
      </c>
      <c r="L53" s="99"/>
      <c r="M53" s="99"/>
      <c r="N53" s="100"/>
    </row>
    <row r="54" spans="1:14" ht="40.5" customHeight="1">
      <c r="A54" s="57" t="s">
        <v>86</v>
      </c>
      <c r="B54" s="58"/>
      <c r="C54" s="59" t="s">
        <v>57</v>
      </c>
      <c r="D54" s="60"/>
      <c r="E54" s="60"/>
      <c r="F54" s="61"/>
      <c r="G54" s="69" t="s">
        <v>83</v>
      </c>
      <c r="H54" s="70"/>
      <c r="I54" s="70"/>
      <c r="J54" s="71"/>
      <c r="K54" s="59" t="s">
        <v>58</v>
      </c>
      <c r="L54" s="60"/>
      <c r="M54" s="60"/>
      <c r="N54" s="61"/>
    </row>
    <row r="55" spans="1:14" ht="65.25" customHeight="1">
      <c r="A55" s="57" t="s">
        <v>87</v>
      </c>
      <c r="B55" s="58"/>
      <c r="C55" s="59" t="s">
        <v>67</v>
      </c>
      <c r="D55" s="60"/>
      <c r="E55" s="60"/>
      <c r="F55" s="61"/>
      <c r="G55" s="64" t="s">
        <v>84</v>
      </c>
      <c r="H55" s="65"/>
      <c r="I55" s="65"/>
      <c r="J55" s="66"/>
      <c r="K55" s="59" t="s">
        <v>67</v>
      </c>
      <c r="L55" s="60"/>
      <c r="M55" s="60"/>
      <c r="N55" s="61"/>
    </row>
    <row r="56" spans="1:14" ht="37.5" customHeight="1">
      <c r="A56" s="62" t="s">
        <v>27</v>
      </c>
      <c r="B56" s="63"/>
      <c r="C56" s="59" t="s">
        <v>67</v>
      </c>
      <c r="D56" s="60"/>
      <c r="E56" s="60"/>
      <c r="F56" s="61"/>
      <c r="G56" s="64" t="s">
        <v>75</v>
      </c>
      <c r="H56" s="65"/>
      <c r="I56" s="65"/>
      <c r="J56" s="66"/>
      <c r="K56" s="59" t="s">
        <v>67</v>
      </c>
      <c r="L56" s="60"/>
      <c r="M56" s="60"/>
      <c r="N56" s="61"/>
    </row>
    <row r="57" spans="1:14" ht="49.5" customHeight="1">
      <c r="A57" s="73" t="s">
        <v>88</v>
      </c>
      <c r="B57" s="68"/>
      <c r="C57" s="59" t="s">
        <v>67</v>
      </c>
      <c r="D57" s="60"/>
      <c r="E57" s="60"/>
      <c r="F57" s="61"/>
      <c r="G57" s="69" t="s">
        <v>85</v>
      </c>
      <c r="H57" s="70"/>
      <c r="I57" s="70"/>
      <c r="J57" s="71"/>
      <c r="K57" s="59" t="s">
        <v>67</v>
      </c>
      <c r="L57" s="60"/>
      <c r="M57" s="60"/>
      <c r="N57" s="61"/>
    </row>
    <row r="58" spans="1:14" ht="36.75" customHeight="1">
      <c r="A58" s="104" t="s">
        <v>2</v>
      </c>
      <c r="B58" s="68"/>
      <c r="C58" s="59" t="s">
        <v>67</v>
      </c>
      <c r="D58" s="60"/>
      <c r="E58" s="60"/>
      <c r="F58" s="61"/>
      <c r="G58" s="76" t="s">
        <v>77</v>
      </c>
      <c r="H58" s="77"/>
      <c r="I58" s="77"/>
      <c r="J58" s="78"/>
      <c r="K58" s="101" t="s">
        <v>67</v>
      </c>
      <c r="L58" s="102"/>
      <c r="M58" s="102"/>
      <c r="N58" s="103"/>
    </row>
    <row r="59" spans="1:14" ht="34.5" customHeight="1">
      <c r="A59" s="57" t="s">
        <v>89</v>
      </c>
      <c r="B59" s="68"/>
      <c r="C59" s="59" t="s">
        <v>67</v>
      </c>
      <c r="D59" s="79"/>
      <c r="E59" s="79"/>
      <c r="F59" s="80"/>
      <c r="G59" s="62" t="s">
        <v>76</v>
      </c>
      <c r="H59" s="81"/>
      <c r="I59" s="81"/>
      <c r="J59" s="63"/>
      <c r="K59" s="59" t="s">
        <v>67</v>
      </c>
      <c r="L59" s="60"/>
      <c r="M59" s="60"/>
      <c r="N59" s="61"/>
    </row>
    <row r="60" spans="1:14" ht="30.75" customHeight="1">
      <c r="A60" s="57" t="s">
        <v>90</v>
      </c>
      <c r="B60" s="68"/>
      <c r="C60" s="59" t="s">
        <v>67</v>
      </c>
      <c r="D60" s="60"/>
      <c r="E60" s="60"/>
      <c r="F60" s="61"/>
      <c r="G60" s="82"/>
      <c r="H60" s="83"/>
      <c r="I60" s="83"/>
      <c r="J60" s="84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47</v>
      </c>
      <c r="B64" s="72"/>
      <c r="C64" s="72"/>
      <c r="D64" s="72"/>
      <c r="E64" s="72"/>
      <c r="F64" s="72"/>
      <c r="G64" s="85" t="s">
        <v>72</v>
      </c>
      <c r="H64" s="85"/>
      <c r="I64" s="85"/>
      <c r="J64" s="85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6" t="s">
        <v>68</v>
      </c>
      <c r="L66" s="86"/>
      <c r="M66" s="86"/>
      <c r="N66" s="53"/>
    </row>
    <row r="67" spans="1:14">
      <c r="B67" s="1" t="s">
        <v>61</v>
      </c>
      <c r="H67" s="51"/>
      <c r="J67" s="75" t="s">
        <v>48</v>
      </c>
      <c r="K67" s="75"/>
      <c r="L67" s="75"/>
      <c r="M67" s="75"/>
      <c r="N67" s="75"/>
    </row>
    <row r="68" spans="1:14">
      <c r="B68" s="1" t="s">
        <v>64</v>
      </c>
      <c r="H68" s="51"/>
      <c r="J68" s="74" t="s">
        <v>49</v>
      </c>
      <c r="K68" s="74"/>
      <c r="L68" s="74"/>
      <c r="M68" s="74"/>
      <c r="N68" s="74"/>
    </row>
    <row r="69" spans="1:14">
      <c r="B69" s="1" t="s">
        <v>63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62</v>
      </c>
      <c r="H70" s="51"/>
      <c r="J70" s="67" t="s">
        <v>50</v>
      </c>
      <c r="K70" s="67"/>
      <c r="L70" s="67"/>
      <c r="M70" s="67"/>
      <c r="N70" s="67"/>
    </row>
    <row r="71" spans="1:14">
      <c r="B71" s="1" t="s">
        <v>65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2021-11-04T05:29:32Z</cp:lastPrinted>
  <dcterms:created xsi:type="dcterms:W3CDTF">2020-07-12T06:32:53Z</dcterms:created>
  <dcterms:modified xsi:type="dcterms:W3CDTF">2021-11-07T07:20:38Z</dcterms:modified>
</cp:coreProperties>
</file>