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<sst xmlns="http://schemas.openxmlformats.org/spreadsheetml/2006/main" count="221" uniqueCount="86">
  <si>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</si>
  <si>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</si>
  <si>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</si>
  <si>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</si>
  <si>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</si>
  <si>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</si>
  <si>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</si>
  <si>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</si>
  <si>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</si>
  <si>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</si>
  <si>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</si>
  <si>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</si>
  <si>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</si>
  <si>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</si>
  <si>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</si>
  <si>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</si>
  <si>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</si>
  <si>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</si>
  <si>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</si>
  <si>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</si>
  <si>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</si>
  <si>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</si>
  <si>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</si>
  <si>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</si>
  <si>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</si>
  <si>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</si>
  <si>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</si>
  <si>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</si>
  <si>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</si>
  <si>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</si>
  <si>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</si>
  <si>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</si>
  <si>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</si>
  <si>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</si>
  <si>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</si>
  <si>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</si>
  <si>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</si>
  <si>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</si>
  <si>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</si>
  <si>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</si>
  <si>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</si>
  <si>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</si>
  <si>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</si>
  <si>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</si>
  <si>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</si>
  <si>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</si>
  <si>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</si>
  <si>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</si>
  <si>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</si>
  <si>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</si>
  <si>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</si>
  <si>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</si>
  <si>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</si>
  <si>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</si>
  <si>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</si>
  <si>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</si>
  <si>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</si>
  <si>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</si>
  <si>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</si>
  <si>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</si>
  <si>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</si>
  <si>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</si>
  <si>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</si>
  <si>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</si>
  <si>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</si>
  <si>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</si>
  <si>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</si>
  <si>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</si>
  <si>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</si>
  <si>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</si>
  <si>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</si>
  <si>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 xml:space="preserve">5। </t>
  </si>
  <si>
    <t>৪।</t>
  </si>
  <si>
    <t>তারিখঃ 17/10/2021 খ্রিঃ।</t>
  </si>
  <si>
    <t>17-10-2021</t>
  </si>
  <si>
    <t>16-09-2021</t>
  </si>
  <si>
    <t>15-10-2020</t>
  </si>
  <si>
    <t>২।  চাল নাজির/মাঝারি/মোটা</t>
  </si>
  <si>
    <t>পটল,মুরগী দেশী/ব্রয়লার, রুই/কাতলা মাছ,মুরগী দেশী</t>
  </si>
  <si>
    <t>৩। পটল</t>
  </si>
  <si>
    <t>কাঁচামরিচ,আটা খোলা, আটা প্যাকেট</t>
  </si>
  <si>
    <t>1। রসুন দেশী</t>
  </si>
  <si>
    <t xml:space="preserve"> বেগুন,পেঁয়াজ, পাম </t>
  </si>
  <si>
    <t>মুগ ডাল,রসুন আমদানি</t>
  </si>
  <si>
    <t>মসুর ডাল, চিনি,গরুর মাংশ</t>
  </si>
  <si>
    <t>স্মারক নম্বর:12.00.5500.700.16.002.18-891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</si>
</sst>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F13" sqref="F1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85</v>
      </c>
      <c r="B6" s="106"/>
      <c r="C6" s="106"/>
      <c r="D6" s="106"/>
      <c r="E6" s="106"/>
      <c r="F6" s="106"/>
      <c r="H6" s="52"/>
      <c r="I6" s="36"/>
      <c r="J6" s="104" t="s">
        <v>73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65</v>
      </c>
    </row>
    <row r="10" spans="1:15" ht="14.25" customHeight="1">
      <c r="A10" s="107"/>
      <c r="B10" s="73"/>
      <c r="C10" s="107"/>
      <c r="D10" s="111" t="s">
        <v>74</v>
      </c>
      <c r="E10" s="112"/>
      <c r="F10" s="113"/>
      <c r="G10" s="114" t="s">
        <v>75</v>
      </c>
      <c r="H10" s="115"/>
      <c r="I10" s="116"/>
      <c r="J10" s="110"/>
      <c r="K10" s="117" t="s">
        <v>76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56</v>
      </c>
      <c r="E11" s="51" t="s">
        <v>10</v>
      </c>
      <c r="F11" s="34">
        <v>58</v>
      </c>
      <c r="G11" s="57">
        <v>56</v>
      </c>
      <c r="H11" s="51" t="s">
        <v>10</v>
      </c>
      <c r="I11" s="58">
        <v>58</v>
      </c>
      <c r="J11" s="39">
        <f t="shared" ref="J11:J12" si="0">((D11+F11)/2-(G11+I11)/2)/((G11+I11)/2)*100</f>
        <v>0</v>
      </c>
      <c r="K11" s="34">
        <v>57</v>
      </c>
      <c r="L11" s="51" t="s">
        <v>10</v>
      </c>
      <c r="M11" s="34">
        <v>58</v>
      </c>
      <c r="N11" s="38">
        <f t="shared" ref="N11:N12" si="1">((D11+F11)/2-(K11+M11)/2)/((K11+M11)/2)*100</f>
        <v>-0.86956521739130432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53</v>
      </c>
      <c r="E12" s="51" t="s">
        <v>10</v>
      </c>
      <c r="F12" s="34">
        <v>54</v>
      </c>
      <c r="G12" s="57">
        <v>54</v>
      </c>
      <c r="H12" s="51" t="s">
        <v>10</v>
      </c>
      <c r="I12" s="58">
        <v>55</v>
      </c>
      <c r="J12" s="37">
        <f t="shared" si="0"/>
        <v>-1.834862385321101</v>
      </c>
      <c r="K12" s="34">
        <v>56</v>
      </c>
      <c r="L12" s="51" t="s">
        <v>10</v>
      </c>
      <c r="M12" s="34">
        <v>57</v>
      </c>
      <c r="N12" s="37">
        <f t="shared" si="1"/>
        <v>-5.3097345132743365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48</v>
      </c>
      <c r="E13" s="51" t="s">
        <v>10</v>
      </c>
      <c r="F13" s="34">
        <v>50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-3.9215686274509802</v>
      </c>
      <c r="K13" s="34">
        <v>50</v>
      </c>
      <c r="L13" s="51" t="s">
        <v>10</v>
      </c>
      <c r="M13" s="34">
        <v>54</v>
      </c>
      <c r="N13" s="37">
        <f t="shared" ref="N13:N45" si="3">((D13+F13)/2-(K13+M13)/2)/((K13+M13)/2)*100</f>
        <v>-5.7692307692307692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39</v>
      </c>
      <c r="E14" s="51" t="s">
        <v>10</v>
      </c>
      <c r="F14" s="34">
        <v>40</v>
      </c>
      <c r="G14" s="57">
        <v>42</v>
      </c>
      <c r="H14" s="51" t="s">
        <v>10</v>
      </c>
      <c r="I14" s="58">
        <v>43</v>
      </c>
      <c r="J14" s="37">
        <f t="shared" si="2"/>
        <v>-7.0588235294117645</v>
      </c>
      <c r="K14" s="34">
        <v>40</v>
      </c>
      <c r="L14" s="51" t="s">
        <v>10</v>
      </c>
      <c r="M14" s="34">
        <v>42</v>
      </c>
      <c r="N14" s="37">
        <f t="shared" si="3"/>
        <v>-3.6585365853658534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35</v>
      </c>
      <c r="G15" s="57">
        <v>32</v>
      </c>
      <c r="H15" s="51" t="s">
        <v>10</v>
      </c>
      <c r="I15" s="58">
        <v>33</v>
      </c>
      <c r="J15" s="37">
        <f t="shared" si="2"/>
        <v>3.0769230769230771</v>
      </c>
      <c r="K15" s="34">
        <v>30</v>
      </c>
      <c r="L15" s="51" t="s">
        <v>10</v>
      </c>
      <c r="M15" s="34">
        <v>34</v>
      </c>
      <c r="N15" s="37">
        <f t="shared" si="3"/>
        <v>4.6875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30</v>
      </c>
      <c r="E16" s="51" t="s">
        <v>10</v>
      </c>
      <c r="F16" s="34">
        <v>32</v>
      </c>
      <c r="G16" s="57">
        <v>29</v>
      </c>
      <c r="H16" s="51" t="s">
        <v>10</v>
      </c>
      <c r="I16" s="58">
        <v>30</v>
      </c>
      <c r="J16" s="37">
        <f t="shared" si="2"/>
        <v>5.0847457627118651</v>
      </c>
      <c r="K16" s="34">
        <v>26</v>
      </c>
      <c r="L16" s="51" t="s">
        <v>10</v>
      </c>
      <c r="M16" s="34">
        <v>27</v>
      </c>
      <c r="N16" s="37">
        <f t="shared" si="3"/>
        <v>16.981132075471699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110</v>
      </c>
      <c r="J17" s="37">
        <f t="shared" si="2"/>
        <v>2.7027027027027026</v>
      </c>
      <c r="K17" s="34">
        <v>70</v>
      </c>
      <c r="L17" s="51" t="s">
        <v>10</v>
      </c>
      <c r="M17" s="34">
        <v>120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145</v>
      </c>
      <c r="J18" s="37">
        <f t="shared" si="2"/>
        <v>0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75</v>
      </c>
      <c r="H19" s="51" t="s">
        <v>10</v>
      </c>
      <c r="I19" s="58">
        <v>76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148</v>
      </c>
      <c r="E20" s="51" t="s">
        <v>10</v>
      </c>
      <c r="F20" s="34">
        <v>150</v>
      </c>
      <c r="G20" s="57">
        <v>135</v>
      </c>
      <c r="H20" s="51" t="s">
        <v>10</v>
      </c>
      <c r="I20" s="58">
        <v>140</v>
      </c>
      <c r="J20" s="37">
        <f t="shared" si="2"/>
        <v>8.3636363636363633</v>
      </c>
      <c r="K20" s="34">
        <v>90</v>
      </c>
      <c r="L20" s="51" t="s">
        <v>10</v>
      </c>
      <c r="M20" s="34">
        <v>92</v>
      </c>
      <c r="N20" s="37">
        <f t="shared" si="3"/>
        <v>63.73626373626373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135</v>
      </c>
      <c r="E21" s="51">
        <f>-F19</f>
        <v>-76</v>
      </c>
      <c r="F21" s="34">
        <v>140</v>
      </c>
      <c r="G21" s="57">
        <v>128</v>
      </c>
      <c r="H21" s="51" t="s">
        <v>10</v>
      </c>
      <c r="I21" s="58">
        <v>132</v>
      </c>
      <c r="J21" s="37">
        <f t="shared" si="2"/>
        <v>5.7692307692307692</v>
      </c>
      <c r="K21" s="34">
        <v>86</v>
      </c>
      <c r="L21" s="51" t="s">
        <v>10</v>
      </c>
      <c r="M21" s="34">
        <v>88</v>
      </c>
      <c r="N21" s="37">
        <f t="shared" si="3"/>
        <v>58.045977011494251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715</v>
      </c>
      <c r="E22" s="51" t="s">
        <v>10</v>
      </c>
      <c r="F22" s="34">
        <v>725</v>
      </c>
      <c r="G22" s="57">
        <v>700</v>
      </c>
      <c r="H22" s="51" t="s">
        <v>10</v>
      </c>
      <c r="I22" s="58">
        <v>710</v>
      </c>
      <c r="J22" s="37">
        <f>AVERAGE(J11:J21)</f>
        <v>1.1074531030019028</v>
      </c>
      <c r="K22" s="34">
        <v>500</v>
      </c>
      <c r="L22" s="51" t="s">
        <v>10</v>
      </c>
      <c r="M22" s="34">
        <v>510</v>
      </c>
      <c r="N22" s="37">
        <f t="shared" si="3"/>
        <v>42.574257425742573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55</v>
      </c>
      <c r="E23" s="51" t="s">
        <v>10</v>
      </c>
      <c r="F23" s="34">
        <v>60</v>
      </c>
      <c r="G23" s="57">
        <v>38</v>
      </c>
      <c r="H23" s="51" t="s">
        <v>10</v>
      </c>
      <c r="I23" s="58">
        <v>40</v>
      </c>
      <c r="J23" s="37">
        <f t="shared" si="2"/>
        <v>47.435897435897431</v>
      </c>
      <c r="K23" s="34">
        <v>85</v>
      </c>
      <c r="L23" s="51" t="s">
        <v>10</v>
      </c>
      <c r="M23" s="34">
        <v>90</v>
      </c>
      <c r="N23" s="37">
        <f t="shared" si="3"/>
        <v>-34.285714285714285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52</v>
      </c>
      <c r="E24" s="51">
        <v>0</v>
      </c>
      <c r="F24" s="34">
        <v>55</v>
      </c>
      <c r="G24" s="57">
        <v>36</v>
      </c>
      <c r="H24" s="51" t="s">
        <v>10</v>
      </c>
      <c r="I24" s="58">
        <v>37</v>
      </c>
      <c r="J24" s="37">
        <f t="shared" si="2"/>
        <v>46.575342465753423</v>
      </c>
      <c r="K24" s="34">
        <v>75</v>
      </c>
      <c r="L24" s="51" t="s">
        <v>10</v>
      </c>
      <c r="M24" s="34">
        <v>80</v>
      </c>
      <c r="N24" s="37">
        <f t="shared" si="3"/>
        <v>-30.967741935483872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45</v>
      </c>
      <c r="E25" s="51" t="s">
        <v>10</v>
      </c>
      <c r="F25" s="34">
        <v>50</v>
      </c>
      <c r="G25" s="57">
        <v>55</v>
      </c>
      <c r="H25" s="51" t="s">
        <v>10</v>
      </c>
      <c r="I25" s="58">
        <v>60</v>
      </c>
      <c r="J25" s="37">
        <f t="shared" si="2"/>
        <v>-17.391304347826086</v>
      </c>
      <c r="K25" s="34">
        <v>110</v>
      </c>
      <c r="L25" s="51" t="s">
        <v>10</v>
      </c>
      <c r="M25" s="34">
        <v>120</v>
      </c>
      <c r="N25" s="37">
        <f t="shared" si="3"/>
        <v>-58.695652173913047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105</v>
      </c>
      <c r="E26" s="51" t="s">
        <v>10</v>
      </c>
      <c r="F26" s="34">
        <v>110</v>
      </c>
      <c r="G26" s="57">
        <v>90</v>
      </c>
      <c r="H26" s="51" t="s">
        <v>10</v>
      </c>
      <c r="I26" s="58">
        <v>100</v>
      </c>
      <c r="J26" s="37">
        <f t="shared" si="2"/>
        <v>13.157894736842104</v>
      </c>
      <c r="K26" s="34">
        <v>100</v>
      </c>
      <c r="L26" s="51" t="s">
        <v>10</v>
      </c>
      <c r="M26" s="34">
        <v>110</v>
      </c>
      <c r="N26" s="37">
        <f t="shared" si="3"/>
        <v>2.3809523809523809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95</v>
      </c>
      <c r="E27" s="51" t="s">
        <v>10</v>
      </c>
      <c r="F27" s="34">
        <v>100</v>
      </c>
      <c r="G27" s="57">
        <v>95</v>
      </c>
      <c r="H27" s="51" t="s">
        <v>10</v>
      </c>
      <c r="I27" s="58">
        <v>100</v>
      </c>
      <c r="J27" s="37">
        <f t="shared" si="2"/>
        <v>0</v>
      </c>
      <c r="K27" s="34">
        <v>90</v>
      </c>
      <c r="L27" s="51" t="s">
        <v>10</v>
      </c>
      <c r="M27" s="34">
        <v>180</v>
      </c>
      <c r="N27" s="37">
        <f t="shared" si="3"/>
        <v>-27.777777777777779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16</v>
      </c>
      <c r="E28" s="51" t="s">
        <v>10</v>
      </c>
      <c r="F28" s="34">
        <v>18</v>
      </c>
      <c r="G28" s="57">
        <v>14</v>
      </c>
      <c r="H28" s="51" t="s">
        <v>10</v>
      </c>
      <c r="I28" s="58">
        <v>16</v>
      </c>
      <c r="J28" s="37">
        <f t="shared" si="2"/>
        <v>13.333333333333334</v>
      </c>
      <c r="K28" s="34">
        <v>40</v>
      </c>
      <c r="L28" s="51" t="s">
        <v>10</v>
      </c>
      <c r="M28" s="34">
        <v>42</v>
      </c>
      <c r="N28" s="37">
        <f t="shared" si="3"/>
        <v>-58.536585365853654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30</v>
      </c>
      <c r="E29" s="51" t="s">
        <v>10</v>
      </c>
      <c r="F29" s="34">
        <v>52</v>
      </c>
      <c r="G29" s="57">
        <v>22</v>
      </c>
      <c r="H29" s="51" t="s">
        <v>10</v>
      </c>
      <c r="I29" s="58">
        <v>35</v>
      </c>
      <c r="J29" s="37">
        <f t="shared" si="2"/>
        <v>43.859649122807014</v>
      </c>
      <c r="K29" s="34">
        <v>70</v>
      </c>
      <c r="L29" s="51" t="s">
        <v>10</v>
      </c>
      <c r="M29" s="34">
        <v>75</v>
      </c>
      <c r="N29" s="37">
        <f t="shared" si="3"/>
        <v>-43.448275862068961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14</v>
      </c>
      <c r="E30" s="51" t="s">
        <v>10</v>
      </c>
      <c r="F30" s="34">
        <v>16</v>
      </c>
      <c r="G30" s="57">
        <v>14</v>
      </c>
      <c r="H30" s="51" t="s">
        <v>10</v>
      </c>
      <c r="I30" s="58">
        <v>16</v>
      </c>
      <c r="J30" s="37">
        <f t="shared" si="2"/>
        <v>0</v>
      </c>
      <c r="K30" s="34">
        <v>36</v>
      </c>
      <c r="L30" s="51" t="s">
        <v>10</v>
      </c>
      <c r="M30" s="34">
        <v>38</v>
      </c>
      <c r="N30" s="37">
        <f t="shared" si="3"/>
        <v>-59.45945945945946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18</v>
      </c>
      <c r="H31" s="51" t="s">
        <v>10</v>
      </c>
      <c r="I31" s="58">
        <v>20</v>
      </c>
      <c r="J31" s="37">
        <f t="shared" si="2"/>
        <v>0</v>
      </c>
      <c r="K31" s="34">
        <v>30</v>
      </c>
      <c r="L31" s="51" t="s">
        <v>10</v>
      </c>
      <c r="M31" s="34">
        <v>32</v>
      </c>
      <c r="N31" s="37">
        <f t="shared" si="3"/>
        <v>-38.70967741935484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25</v>
      </c>
      <c r="E32" s="51" t="s">
        <v>10</v>
      </c>
      <c r="F32" s="34">
        <v>26</v>
      </c>
      <c r="G32" s="57">
        <v>28</v>
      </c>
      <c r="H32" s="51" t="s">
        <v>10</v>
      </c>
      <c r="I32" s="58">
        <v>30</v>
      </c>
      <c r="J32" s="37">
        <f t="shared" si="2"/>
        <v>-12.068965517241379</v>
      </c>
      <c r="K32" s="34">
        <v>55</v>
      </c>
      <c r="L32" s="51" t="s">
        <v>10</v>
      </c>
      <c r="M32" s="34">
        <v>60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100</v>
      </c>
      <c r="E33" s="51" t="s">
        <v>10</v>
      </c>
      <c r="F33" s="34">
        <v>120</v>
      </c>
      <c r="G33" s="57">
        <v>60</v>
      </c>
      <c r="H33" s="51" t="s">
        <v>10</v>
      </c>
      <c r="I33" s="58">
        <v>70</v>
      </c>
      <c r="J33" s="37">
        <f t="shared" si="2"/>
        <v>69.230769230769226</v>
      </c>
      <c r="K33" s="34">
        <v>190</v>
      </c>
      <c r="L33" s="51" t="s">
        <v>10</v>
      </c>
      <c r="M33" s="34">
        <v>200</v>
      </c>
      <c r="N33" s="37">
        <f t="shared" si="3"/>
        <v>-43.589743589743591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300</v>
      </c>
      <c r="G34" s="57">
        <v>250</v>
      </c>
      <c r="H34" s="51" t="s">
        <v>10</v>
      </c>
      <c r="I34" s="58">
        <v>280</v>
      </c>
      <c r="J34" s="37">
        <f t="shared" si="2"/>
        <v>9.433962264150944</v>
      </c>
      <c r="K34" s="34">
        <v>240</v>
      </c>
      <c r="L34" s="51" t="s">
        <v>10</v>
      </c>
      <c r="M34" s="34">
        <v>260</v>
      </c>
      <c r="N34" s="37">
        <f t="shared" si="3"/>
        <v>16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220</v>
      </c>
      <c r="H35" s="51" t="s">
        <v>10</v>
      </c>
      <c r="I35" s="58">
        <v>250</v>
      </c>
      <c r="J35" s="37">
        <f t="shared" si="2"/>
        <v>6.3829787234042552</v>
      </c>
      <c r="K35" s="34">
        <v>220</v>
      </c>
      <c r="L35" s="51" t="s">
        <v>10</v>
      </c>
      <c r="M35" s="34">
        <v>240</v>
      </c>
      <c r="N35" s="37">
        <f t="shared" si="3"/>
        <v>8.695652173913043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500</v>
      </c>
      <c r="L36" s="51" t="s">
        <v>10</v>
      </c>
      <c r="M36" s="34">
        <v>700</v>
      </c>
      <c r="N36" s="37">
        <f t="shared" si="3"/>
        <v>25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110</v>
      </c>
      <c r="H37" s="51" t="s">
        <v>10</v>
      </c>
      <c r="I37" s="58">
        <v>140</v>
      </c>
      <c r="J37" s="37">
        <f t="shared" si="2"/>
        <v>6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530</v>
      </c>
      <c r="H38" s="51" t="s">
        <v>10</v>
      </c>
      <c r="I38" s="58">
        <v>540</v>
      </c>
      <c r="J38" s="37">
        <f t="shared" ref="J38" si="4">((D38+F38)/2-(G38+I38)/2)/((G38+I38)/2)*100</f>
        <v>1.8691588785046727</v>
      </c>
      <c r="K38" s="34">
        <v>520</v>
      </c>
      <c r="L38" s="51" t="s">
        <v>10</v>
      </c>
      <c r="M38" s="34">
        <v>550</v>
      </c>
      <c r="N38" s="37">
        <f t="shared" ref="N38" si="5">((D38+F38)/2-(K38+M38)/2)/((K38+M38)/2)*100</f>
        <v>1.8691588785046727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370</v>
      </c>
      <c r="E39" s="51" t="s">
        <v>10</v>
      </c>
      <c r="F39" s="34">
        <v>390</v>
      </c>
      <c r="G39" s="57">
        <v>340</v>
      </c>
      <c r="H39" s="51" t="s">
        <v>10</v>
      </c>
      <c r="I39" s="58">
        <v>350</v>
      </c>
      <c r="J39" s="37">
        <f t="shared" si="2"/>
        <v>10.144927536231885</v>
      </c>
      <c r="K39" s="34">
        <v>340</v>
      </c>
      <c r="L39" s="51" t="s">
        <v>10</v>
      </c>
      <c r="M39" s="34">
        <v>350</v>
      </c>
      <c r="N39" s="37">
        <f t="shared" si="3"/>
        <v>10.144927536231885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260</v>
      </c>
      <c r="E40" s="51">
        <v>320</v>
      </c>
      <c r="F40" s="34">
        <v>270</v>
      </c>
      <c r="G40" s="57">
        <v>250</v>
      </c>
      <c r="H40" s="51" t="s">
        <v>10</v>
      </c>
      <c r="I40" s="58">
        <v>270</v>
      </c>
      <c r="J40" s="37">
        <f t="shared" si="2"/>
        <v>1.9230769230769231</v>
      </c>
      <c r="K40" s="34">
        <v>190</v>
      </c>
      <c r="L40" s="51" t="s">
        <v>10</v>
      </c>
      <c r="M40" s="34">
        <v>200</v>
      </c>
      <c r="N40" s="37">
        <f t="shared" si="3"/>
        <v>35.897435897435898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155</v>
      </c>
      <c r="E41" s="51" t="s">
        <v>10</v>
      </c>
      <c r="F41" s="34">
        <v>160</v>
      </c>
      <c r="G41" s="57">
        <v>130</v>
      </c>
      <c r="H41" s="51" t="s">
        <v>10</v>
      </c>
      <c r="I41" s="58">
        <v>135</v>
      </c>
      <c r="J41" s="37">
        <f t="shared" si="2"/>
        <v>18.867924528301888</v>
      </c>
      <c r="K41" s="34">
        <v>110</v>
      </c>
      <c r="L41" s="51" t="s">
        <v>10</v>
      </c>
      <c r="M41" s="34">
        <v>115</v>
      </c>
      <c r="N41" s="37">
        <f t="shared" si="3"/>
        <v>40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34</v>
      </c>
      <c r="L42" s="51" t="s">
        <v>10</v>
      </c>
      <c r="M42" s="34">
        <v>36</v>
      </c>
      <c r="N42" s="37">
        <f t="shared" si="3"/>
        <v>78.571428571428569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32</v>
      </c>
      <c r="H43" s="51" t="s">
        <v>10</v>
      </c>
      <c r="I43" s="58">
        <v>34</v>
      </c>
      <c r="J43" s="37">
        <f t="shared" si="2"/>
        <v>0</v>
      </c>
      <c r="K43" s="34">
        <v>34</v>
      </c>
      <c r="L43" s="51" t="s">
        <v>10</v>
      </c>
      <c r="M43" s="34">
        <v>36</v>
      </c>
      <c r="N43" s="37">
        <f t="shared" si="3"/>
        <v>-5.7142857142857144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82</v>
      </c>
      <c r="E44" s="51" t="s">
        <v>10</v>
      </c>
      <c r="F44" s="34">
        <v>85</v>
      </c>
      <c r="G44" s="57">
        <v>78</v>
      </c>
      <c r="H44" s="51" t="s">
        <v>10</v>
      </c>
      <c r="I44" s="58">
        <v>80</v>
      </c>
      <c r="J44" s="37">
        <f t="shared" si="2"/>
        <v>5.6962025316455698</v>
      </c>
      <c r="K44" s="34">
        <v>58</v>
      </c>
      <c r="L44" s="51" t="s">
        <v>10</v>
      </c>
      <c r="M44" s="34">
        <v>60</v>
      </c>
      <c r="N44" s="37">
        <f t="shared" si="3"/>
        <v>41.525423728813557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81</v>
      </c>
      <c r="B54" s="77"/>
      <c r="C54" s="67"/>
      <c r="D54" s="68"/>
      <c r="E54" s="68"/>
      <c r="F54" s="69"/>
      <c r="G54" s="74" t="s">
        <v>80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77</v>
      </c>
      <c r="B55" s="66"/>
      <c r="C55" s="67"/>
      <c r="D55" s="68"/>
      <c r="E55" s="68"/>
      <c r="F55" s="69"/>
      <c r="G55" s="74" t="s">
        <v>84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79</v>
      </c>
      <c r="B56" s="66"/>
      <c r="C56" s="67"/>
      <c r="D56" s="68"/>
      <c r="E56" s="68"/>
      <c r="F56" s="69"/>
      <c r="G56" s="74" t="s">
        <v>82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72</v>
      </c>
      <c r="B57" s="66"/>
      <c r="C57" s="67"/>
      <c r="D57" s="68"/>
      <c r="E57" s="68"/>
      <c r="F57" s="69"/>
      <c r="G57" s="78" t="s">
        <v>83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71</v>
      </c>
      <c r="B58" s="61"/>
      <c r="C58" s="62"/>
      <c r="D58" s="63"/>
      <c r="E58" s="63"/>
      <c r="F58" s="64"/>
      <c r="G58" s="81" t="s">
        <v>78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/>
      <c r="B59" s="61"/>
      <c r="C59" s="62"/>
      <c r="D59" s="63"/>
      <c r="E59" s="63"/>
      <c r="F59" s="64"/>
      <c r="G59" s="62" t="s">
        <v>70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58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2021-10-17T06:26:16Z</cp:lastPrinted>
  <dcterms:created xsi:type="dcterms:W3CDTF">2020-07-12T06:32:53Z</dcterms:created>
  <dcterms:modified xsi:type="dcterms:W3CDTF">2021-10-17T09:12:52Z</dcterms:modified>
</cp:coreProperties>
</file>