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xr:revisionPtr revIDLastSave="0" documentId="8_{4A13CBA9-83B3-4142-AB57-2D9D9E973787}" xr6:coauthVersionLast="47" xr6:coauthVersionMax="47" xr10:uidLastSave="{00000000-0000-0000-0000-000000000000}"/>
  <bookViews>
    <workbookView xWindow="-105" yWindow="-105" windowWidth="15600" windowHeight="11760" xr2:uid="{00000000-000D-0000-FFFF-FFFF00000000}"/>
  </bookViews>
  <sheets>
    <sheet name="Input Production cost" sheetId="24" r:id="rId1"/>
    <sheet name="Price expansion" sheetId="20" r:id="rId2"/>
  </sheets>
  <definedNames>
    <definedName name="_xlnm.Print_Titles" localSheetId="0">'Input Production cost'!$A:$B,'Input Production cost'!$1:$1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1" i="24" l="1"/>
  <c r="AM49" i="24"/>
  <c r="AM53" i="24"/>
  <c r="AM46" i="24"/>
  <c r="AM47" i="24"/>
  <c r="AM17" i="24"/>
  <c r="AO19" i="24"/>
  <c r="AO22" i="24"/>
  <c r="AP22" i="24"/>
  <c r="AP25" i="24"/>
  <c r="AN27" i="24"/>
  <c r="AP27" i="24"/>
  <c r="AM36" i="24"/>
  <c r="AM45" i="24"/>
  <c r="AM48" i="24"/>
  <c r="AM50" i="24"/>
  <c r="AK21" i="24"/>
  <c r="AI49" i="24"/>
  <c r="AI53" i="24"/>
  <c r="AI46" i="24"/>
  <c r="AI47" i="24"/>
  <c r="AI17" i="24"/>
  <c r="AK19" i="24"/>
  <c r="AK22" i="24"/>
  <c r="AL22" i="24"/>
  <c r="AL25" i="24"/>
  <c r="AJ27" i="24"/>
  <c r="AL27" i="24"/>
  <c r="AI36" i="24"/>
  <c r="AI45" i="24"/>
  <c r="AI48" i="24"/>
  <c r="AI50" i="24"/>
  <c r="AG21" i="24"/>
  <c r="AE49" i="24"/>
  <c r="AE53" i="24"/>
  <c r="AE46" i="24"/>
  <c r="AE47" i="24"/>
  <c r="AE17" i="24"/>
  <c r="AG19" i="24"/>
  <c r="AG22" i="24"/>
  <c r="AH22" i="24"/>
  <c r="AH25" i="24"/>
  <c r="AF27" i="24"/>
  <c r="AH27" i="24"/>
  <c r="AE36" i="24"/>
  <c r="AE45" i="24"/>
  <c r="AE48" i="24"/>
  <c r="AE50" i="24"/>
  <c r="AC21" i="24"/>
  <c r="AA49" i="24"/>
  <c r="AA53" i="24"/>
  <c r="AA46" i="24"/>
  <c r="AA47" i="24"/>
  <c r="AA17" i="24"/>
  <c r="AC19" i="24"/>
  <c r="AC22" i="24"/>
  <c r="AD22" i="24"/>
  <c r="AD25" i="24"/>
  <c r="AB27" i="24"/>
  <c r="AD27" i="24"/>
  <c r="AA36" i="24"/>
  <c r="AA45" i="24"/>
  <c r="AA48" i="24"/>
  <c r="AA50" i="24"/>
  <c r="Y21" i="24"/>
  <c r="W49" i="24"/>
  <c r="W53" i="24"/>
  <c r="W46" i="24"/>
  <c r="W47" i="24"/>
  <c r="U21" i="24"/>
  <c r="S49" i="24"/>
  <c r="S53" i="24"/>
  <c r="S46" i="24"/>
  <c r="S47" i="24"/>
  <c r="O46" i="24"/>
  <c r="O47" i="24"/>
  <c r="K46" i="24"/>
  <c r="K47" i="24"/>
  <c r="G46" i="24"/>
  <c r="G47" i="24"/>
  <c r="C46" i="24"/>
  <c r="C47" i="24"/>
  <c r="AM54" i="24"/>
  <c r="AM55" i="24"/>
  <c r="AM51" i="24"/>
  <c r="AI54" i="24"/>
  <c r="AI55" i="24"/>
  <c r="AI51" i="24"/>
  <c r="AE54" i="24"/>
  <c r="AE55" i="24"/>
  <c r="AE51" i="24"/>
  <c r="AA54" i="24"/>
  <c r="AA55" i="24"/>
  <c r="AA51" i="24"/>
  <c r="W54" i="24"/>
  <c r="S54" i="24"/>
  <c r="X27" i="24"/>
  <c r="Z27" i="24"/>
  <c r="T27" i="24"/>
  <c r="V27" i="24"/>
  <c r="Z25" i="24"/>
  <c r="V25" i="24"/>
  <c r="Y19" i="24"/>
  <c r="Y22" i="24"/>
  <c r="U19" i="24"/>
  <c r="W17" i="24"/>
  <c r="S17" i="24"/>
  <c r="P27" i="24"/>
  <c r="R27" i="24"/>
  <c r="R25" i="24"/>
  <c r="O36" i="24"/>
  <c r="Q21" i="24"/>
  <c r="O49" i="24"/>
  <c r="O53" i="24"/>
  <c r="O54" i="24"/>
  <c r="Q19" i="24"/>
  <c r="O17" i="24"/>
  <c r="Z22" i="24"/>
  <c r="U22" i="24"/>
  <c r="V22" i="24"/>
  <c r="S36" i="24"/>
  <c r="Q22" i="24"/>
  <c r="W36" i="24"/>
  <c r="W45" i="24"/>
  <c r="W48" i="24"/>
  <c r="W50" i="24"/>
  <c r="L27" i="24"/>
  <c r="N27" i="24"/>
  <c r="N25" i="24"/>
  <c r="M21" i="24"/>
  <c r="K49" i="24"/>
  <c r="K53" i="24"/>
  <c r="K54" i="24"/>
  <c r="M19" i="24"/>
  <c r="M22" i="24"/>
  <c r="K17" i="24"/>
  <c r="H27" i="24"/>
  <c r="J27" i="24"/>
  <c r="J25" i="24"/>
  <c r="I21" i="24"/>
  <c r="G49" i="24"/>
  <c r="G53" i="24"/>
  <c r="G54" i="24"/>
  <c r="I19" i="24"/>
  <c r="G17" i="24"/>
  <c r="C17" i="24"/>
  <c r="D27" i="24"/>
  <c r="F27" i="24"/>
  <c r="E19" i="24"/>
  <c r="E21" i="24"/>
  <c r="C49" i="24"/>
  <c r="C53" i="24"/>
  <c r="C54" i="24"/>
  <c r="F25" i="24"/>
  <c r="D9" i="20"/>
  <c r="C11" i="20"/>
  <c r="D12" i="20"/>
  <c r="C27" i="20"/>
  <c r="E9" i="20"/>
  <c r="F9" i="20"/>
  <c r="E12" i="20"/>
  <c r="F12" i="20"/>
  <c r="D28" i="20"/>
  <c r="C42" i="20"/>
  <c r="D43" i="20"/>
  <c r="E28" i="20"/>
  <c r="F28" i="20"/>
  <c r="E43" i="20"/>
  <c r="F43" i="20"/>
  <c r="E44" i="20"/>
  <c r="F44" i="20"/>
  <c r="S45" i="24"/>
  <c r="S48" i="24"/>
  <c r="S50" i="24"/>
  <c r="W51" i="24"/>
  <c r="W55" i="24"/>
  <c r="N22" i="24"/>
  <c r="R22" i="24"/>
  <c r="O45" i="24"/>
  <c r="I22" i="24"/>
  <c r="J22" i="24"/>
  <c r="K36" i="24"/>
  <c r="K45" i="24"/>
  <c r="E22" i="24"/>
  <c r="F22" i="24"/>
  <c r="G36" i="24"/>
  <c r="C36" i="24"/>
  <c r="S51" i="24"/>
  <c r="S55" i="24"/>
  <c r="G45" i="24"/>
  <c r="G48" i="24"/>
  <c r="G50" i="24"/>
  <c r="G51" i="24"/>
  <c r="G55" i="24"/>
  <c r="K48" i="24"/>
  <c r="K50" i="24"/>
  <c r="K51" i="24"/>
  <c r="K55" i="24"/>
  <c r="O48" i="24"/>
  <c r="O50" i="24"/>
  <c r="O51" i="24"/>
  <c r="O55" i="24"/>
  <c r="C45" i="24"/>
  <c r="C48" i="24"/>
  <c r="C51" i="24"/>
  <c r="C55" i="24"/>
  <c r="C50" i="24"/>
</calcChain>
</file>

<file path=xl/sharedStrings.xml><?xml version="1.0" encoding="utf-8"?>
<sst xmlns="http://schemas.openxmlformats.org/spreadsheetml/2006/main" count="438" uniqueCount="166">
  <si>
    <t>ক্রঃ নং</t>
  </si>
  <si>
    <t>খরচের খাতসমূহ</t>
  </si>
  <si>
    <t>ফড়িযা/স্থানীয় পাইকারী ব্যবসায়ীর পণ্য স্থানীয় বাজার হতে সদর বাজার পর্যন্ত পরিবহণ/অন্যান্য ব্যয় (যদি থাকে)</t>
  </si>
  <si>
    <t>ফড়িযা/স্থানীয় পাইকারী ব্যবসায়ীর লাভ</t>
  </si>
  <si>
    <t xml:space="preserve">ট্রাক ভাড়া ব্যয় </t>
  </si>
  <si>
    <t xml:space="preserve">বস্তা/খাঁচা/ক্যারেট (একবার বহন যোগ্য) </t>
  </si>
  <si>
    <t xml:space="preserve">সেলাই/প্যাকেট </t>
  </si>
  <si>
    <t>খাবার বাবদ খরচ</t>
  </si>
  <si>
    <t>রাস্তার অন্যান্য খরচ</t>
  </si>
  <si>
    <t>ভ্যান, ট্রলি খরচ</t>
  </si>
  <si>
    <t>কয়েলি খরচ</t>
  </si>
  <si>
    <t>দৈনিক খরচ</t>
  </si>
  <si>
    <t>পঁচা নষ্ট/ঘাটতি</t>
  </si>
  <si>
    <t>ভিট ভাড়া</t>
  </si>
  <si>
    <t>বস্তা/খাঁচা/ক্যারেট</t>
  </si>
  <si>
    <t>লেবার/কুলি</t>
  </si>
  <si>
    <t>অন্যান্য চা/নাস্তা</t>
  </si>
  <si>
    <t>কয়েলি</t>
  </si>
  <si>
    <t>দোকান ভাড়া</t>
  </si>
  <si>
    <t>কর্মচারির বেতন</t>
  </si>
  <si>
    <t>ঘাটতি (পঁচা/নষ্ট)</t>
  </si>
  <si>
    <t>পানি/পরিচ্ছন্ন</t>
  </si>
  <si>
    <t>বিদ্যুৎ</t>
  </si>
  <si>
    <t>অর্থনৈতিক বিশ্লেষণ (লাভ-ক্ষতি)</t>
  </si>
  <si>
    <t>উৎপাদন জেলা হতে ভোক্তা পর্যন্ত মূল্য বিস্তৃতি উল্লেখ করা হলো।</t>
  </si>
  <si>
    <t>ফড়িযা/স্থানীয় ব্যবসায়ীর বিক্রয় মূল্য বা পরবর্তী ধাপের পাইকারী ব্যবসায়ীর ক্রয় মূল্য =</t>
  </si>
  <si>
    <t>টাকায়</t>
  </si>
  <si>
    <t>%</t>
  </si>
  <si>
    <t>লাভ বা মূল্য বিস্তৃতি</t>
  </si>
  <si>
    <t>আড়ৎদারী (ক্রেতা)</t>
  </si>
  <si>
    <t>আড়ৎদারী (বিক্রেতা)</t>
  </si>
  <si>
    <t>ট্রাক স্টেন্ড/পার্কিং খরচ</t>
  </si>
  <si>
    <t xml:space="preserve">মালামাল লোডিং </t>
  </si>
  <si>
    <t>পলি/জালি ব্যাগ</t>
  </si>
  <si>
    <t>খুচরা ব্যবসায়ীর বিক্রয় মূল্য বা ভোক্তার পর্যায়ে ক্রয় মূল্য =</t>
  </si>
  <si>
    <t>পাইকারী ব্যবসায়ীর বিক্রয় মূল্য বা পরবর্তী খুচরা ব্যবসায়ী ক্রয় মূল্য =</t>
  </si>
  <si>
    <t>কর্মকর্তার নাম:</t>
  </si>
  <si>
    <t>পদবী:</t>
  </si>
  <si>
    <t>অফিস:</t>
  </si>
  <si>
    <t>টেলিফোন অফিস:</t>
  </si>
  <si>
    <t>মোবাইল (ব্যক্তিগত)</t>
  </si>
  <si>
    <t>মূল্য বিস্তৃতির তথ্যঃ 1</t>
  </si>
  <si>
    <t>প্রতিষ্ঠান/ফার্মের নামঃ</t>
  </si>
  <si>
    <t>ঠিকানাঃ</t>
  </si>
  <si>
    <t>মালিক/উদ্যোক্তার নামঃ</t>
  </si>
  <si>
    <t>মোবাইল নম্বরঃ</t>
  </si>
  <si>
    <t xml:space="preserve"> এককালীন খরচের বিবরণঃ</t>
  </si>
  <si>
    <t>2।</t>
  </si>
  <si>
    <t>দিন</t>
  </si>
  <si>
    <t xml:space="preserve"> উৎপাদন খরচ</t>
  </si>
  <si>
    <t>উৎপাদকের পণ্য ফার্ম হতে স্থানীয় বাজার পর্যন্ত পরিবহণ/অন্যান্য ব্যয়  (যদি থাকে)</t>
  </si>
  <si>
    <t>আনলোড খরচ (ঢাকায়)</t>
  </si>
  <si>
    <t>পাইকারী ব্যবসায়ীর লাভ  (10%)</t>
  </si>
  <si>
    <t>পরিবহণ ব্যয় (ট্রাক/ভ্যান/পিক-আপ ভাড়া) ঢাকায়</t>
  </si>
  <si>
    <t>খুচরা ব্যবসায়ীর লাভ (15%)</t>
  </si>
  <si>
    <t>উৎপাদকের লাভ (15%)</t>
  </si>
  <si>
    <t>উৎপাদকের বিক্রয় মূল্য বা ফড়িয়া/স্থানীয় ব্যবসায়ীর ক্রয়মূল্য =</t>
  </si>
  <si>
    <t>উৎপাদক হতে ভোক্তা পর্যন্ত পণ্যের মূল্য বিস্তৃতি =</t>
  </si>
  <si>
    <t>প্রতি টি গড় খরচ (টাকায়)</t>
  </si>
  <si>
    <t>প্রতি টি গড়মূল্য (টাকা)</t>
  </si>
  <si>
    <t>টাকা</t>
  </si>
  <si>
    <t>বিষয়ঃ প্রতিটি ডিমের মূল্য বিস্তৃতি নির্ণয়</t>
  </si>
  <si>
    <t>তথ্য সংগ্রহকারী (কৃষি বিপণন অধিদপ্তর)</t>
  </si>
  <si>
    <t>1 কেজির মূল্য</t>
  </si>
  <si>
    <t>জমি লিজ/শেড ভাড়া কত? (যদি ভাড়া নেওয়া হয়) (টাকায়)</t>
  </si>
  <si>
    <t>মোট বাচ্চা (টি)</t>
  </si>
  <si>
    <t xml:space="preserve">1টি বাচ্চার মূল্য </t>
  </si>
  <si>
    <t>সপ্তাম</t>
  </si>
  <si>
    <t>মোট দিন</t>
  </si>
  <si>
    <t>ব্যাচ ভিত্তিক খরচের বিবরণঃ</t>
  </si>
  <si>
    <t>1।</t>
  </si>
  <si>
    <t>লৌহা/কাঠ/বাঁশ এর তৈরী খাঁচা ক্রয়/তৈরী ব্যয়ঃ  (টাকায়)</t>
  </si>
  <si>
    <t>পানির পাম্প, বৈদ্যুতিক লাইন ও অন্যান্য সরঞ্জামাদি স্থাপন ব্যয়ঃ  (টাকায়)
( তার, বোর্ড, সুইচ, বাতি, পাখা ও অন্যান্য) (10 বছর মেয়াদী)</t>
  </si>
  <si>
    <t>অন্যান্য ব্যয়ঃ (যদি থাকে)</t>
  </si>
  <si>
    <t>খামারীর মতামতঃ</t>
  </si>
  <si>
    <t>তথ্য সংগ্রহকারীর মতামতঃ</t>
  </si>
  <si>
    <t>2</t>
  </si>
  <si>
    <t>মুরগীর জাতঃ</t>
  </si>
  <si>
    <t>1</t>
  </si>
  <si>
    <t>3</t>
  </si>
  <si>
    <t>4</t>
  </si>
  <si>
    <t>5</t>
  </si>
  <si>
    <t>6</t>
  </si>
  <si>
    <t>8</t>
  </si>
  <si>
    <t>মুরগির খাবার পাত্র, পানির পাত্র, চিক ফিডার, (ছোট ডিংগার পানি+খাবার), গাডার +ব্রোডার +প্রি হিটিং বাতি (সম্পূর্ণ ব্যাচ এর জন্য)</t>
  </si>
  <si>
    <t>আধা-পাকা ঘর নির্মাণ ব্যয়ঃ (সর্বসাকুল্যে) (টাকায়)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</si>
  <si>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</si>
  <si>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</si>
  <si>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</si>
  <si>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</si>
  <si>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</si>
  <si>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</si>
  <si>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</si>
  <si>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</si>
  <si>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</si>
  <si>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</si>
  <si>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</si>
  <si>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</si>
  <si>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</si>
  <si>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</si>
  <si>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r>
      <rPr>
        <b/>
        <sz val="14"/>
        <color theme="1"/>
        <rFont val="NikoshBAN"/>
      </rPr>
      <t xml:space="preserve">0 (শুন্য) বয়স থেকে ডিম উৎপাদন শুরু পর্যন্ত কত সপ্তাহ/দিন সময় লাগে: </t>
    </r>
    <r>
      <rPr>
        <sz val="14"/>
        <color theme="1"/>
        <rFont val="NikoshBAN"/>
      </rPr>
      <t xml:space="preserve">
 (Egg production begins)</t>
    </r>
  </si>
  <si>
    <t>1 ব্যাচে খাদ্য প্রয়োজন (বস্তা)</t>
  </si>
  <si>
    <t xml:space="preserve"> মোট খাদ্য লাগে (কেজি)</t>
  </si>
  <si>
    <t xml:space="preserve">ঔষধ (টিকা/ভেকসিন) ক্রয় এবং ডাঃ খরচ:
</t>
  </si>
  <si>
    <r>
      <rPr>
        <b/>
        <sz val="13"/>
        <color theme="1"/>
        <rFont val="NikoshBAN"/>
      </rPr>
      <t>(শেড ক্লিনিং) জীবাণু-নাশক ঔষধ ক্রয় খরচ:</t>
    </r>
    <r>
      <rPr>
        <sz val="13"/>
        <color theme="1"/>
        <rFont val="NikoshBAN"/>
      </rPr>
      <t xml:space="preserve">
(সম্পূর্ণ ব্যাচ এর জন্য) চুন, ফরমালিল, ব্লিচিং, পটাশ, ভাইরোসিট, হুইল ডিটারজেন প্রয়োগ।</t>
    </r>
  </si>
  <si>
    <r>
      <rPr>
        <b/>
        <sz val="13"/>
        <color theme="1"/>
        <rFont val="NikoshBAN"/>
      </rPr>
      <t>ফার্ম রক্ষনাবেক্ষণ ও মেরামত খরচ:</t>
    </r>
    <r>
      <rPr>
        <sz val="13"/>
        <color theme="1"/>
        <rFont val="NikoshBAN"/>
      </rPr>
      <t xml:space="preserve">
</t>
    </r>
    <r>
      <rPr>
        <sz val="12"/>
        <color theme="1"/>
        <rFont val="NikoshBAN"/>
      </rPr>
      <t>(পরিস্কার পরিচ্ছন্ন, নেট, বোর্ড, সুইচ, বাতি, পাখা, টিন মেরামত, খাবার/পানির পাত্র ও অন্যান্য মেরামত)</t>
    </r>
  </si>
  <si>
    <t>কর্মচারী বেতন/লেবার খরচ:  (1 ব্যাচ এর জন্য)</t>
  </si>
  <si>
    <r>
      <rPr>
        <b/>
        <sz val="13"/>
        <color theme="1"/>
        <rFont val="NikoshBAN"/>
      </rPr>
      <t>ধানের তুষ, কাঠের গুড়া ক্রয় খরচ:</t>
    </r>
    <r>
      <rPr>
        <sz val="13"/>
        <color theme="1"/>
        <rFont val="NikoshBAN"/>
      </rPr>
      <t xml:space="preserve">   (1 ব্যাচ এর জন্য)</t>
    </r>
  </si>
  <si>
    <t>অন্যান্য খরচ (যদি থাকে): (1 ব্যাচ এর জন্য)</t>
  </si>
  <si>
    <t>মোট খরচঃ (এককালীন 20 বছর মেয়াদী= 7,300 দিন) (1+2+3+4+5+6) =</t>
  </si>
  <si>
    <t>22</t>
  </si>
  <si>
    <t>সর্বমোট উৎপাদন খরচঃ টাকায় (10+21)=</t>
  </si>
  <si>
    <t>23</t>
  </si>
  <si>
    <t>24</t>
  </si>
  <si>
    <t>25</t>
  </si>
  <si>
    <t>26</t>
  </si>
  <si>
    <t>27</t>
  </si>
  <si>
    <t>উপরে দেওয়া তথ্য অনুযায়ী অর্থনৈতিক বিশ্লেষণ সয়ংক্রিয়ভাবে হবে</t>
  </si>
  <si>
    <r>
      <t xml:space="preserve">নিচের অংশ পূরণ করার প্রয়োজন নাই।
</t>
    </r>
    <r>
      <rPr>
        <b/>
        <sz val="16"/>
        <color rgb="FFFF0000"/>
        <rFont val="NikoshBAN"/>
      </rPr>
      <t>ইহা সয়ংক্রিয়ভাবে হবে</t>
    </r>
  </si>
  <si>
    <t>28</t>
  </si>
  <si>
    <t>29</t>
  </si>
  <si>
    <t>30</t>
  </si>
  <si>
    <t>সতর্কঃ</t>
  </si>
  <si>
    <t>মুরগীর বাচ্চা ও খাদ্য উৎপাদনকারী কোম্পানীর নামঃ</t>
  </si>
  <si>
    <t>*</t>
  </si>
  <si>
    <t>এই ছকের কোনো সূত্র Delete করা যাবে না;</t>
  </si>
  <si>
    <t>মুরগীর বাচ্চা যে হ্যাচারী/কোম্পানী হতে ক্রয় করা হয়েছে তার নামঃ</t>
  </si>
  <si>
    <t>এই ছকের কোনো Row/Column Delete করা যাবে না;</t>
  </si>
  <si>
    <t>মুরগীর খাদ্য যে হ্যাচারী/কোম্পানী হতে ক্রয় করা হয়েছে তার নামঃ</t>
  </si>
  <si>
    <t>যে কোনো জটিলতা নিরসনের জন্য সদর দপ্তরের সংশ্লিষ্ট শাখায় যোগাযোগ করার জন্য অনুরোধ করা হলো।</t>
  </si>
  <si>
    <r>
      <t>ই-মেইল</t>
    </r>
    <r>
      <rPr>
        <sz val="14"/>
        <color theme="1"/>
        <rFont val="Times New Roman"/>
        <family val="1"/>
      </rPr>
      <t xml:space="preserve">:                                                                       </t>
    </r>
  </si>
  <si>
    <t>নং</t>
  </si>
  <si>
    <r>
      <rPr>
        <b/>
        <sz val="13"/>
        <color theme="1"/>
        <rFont val="NikoshBAN"/>
      </rPr>
      <t>বিদ্যুৎ বিল/জ্বালানী খরচ:</t>
    </r>
    <r>
      <rPr>
        <sz val="13"/>
        <color theme="1"/>
        <rFont val="NikoshBAN"/>
      </rPr>
      <t>(শীতকালী/গ্রীষ্মকালী গড়ে)</t>
    </r>
  </si>
  <si>
    <r>
      <rPr>
        <b/>
        <sz val="13"/>
        <color theme="1"/>
        <rFont val="NikoshBAN"/>
      </rPr>
      <t>পরিবহণ ও যাতায়াত খরচ</t>
    </r>
    <r>
      <rPr>
        <sz val="13"/>
        <color theme="1"/>
        <rFont val="NikoshBAN"/>
      </rPr>
      <t>: (ফার্মে বাচ্চা, খাদ্য, ধানের তুষ/কাঠের গুড়া আনা ও অন্যান্য)</t>
    </r>
  </si>
  <si>
    <r>
      <t xml:space="preserve">ডিম উৎপাদনের দিনঃ
</t>
    </r>
    <r>
      <rPr>
        <sz val="14"/>
        <color theme="1"/>
        <rFont val="NikoshBAN"/>
      </rPr>
      <t xml:space="preserve">ডিম উৎপাদন শুরু থেকে ডিম উৎপাদন বন্ধ পর্যন্ত কত সপ্তাহ/দিন সময় লাগে: </t>
    </r>
  </si>
  <si>
    <r>
      <rPr>
        <b/>
        <sz val="14"/>
        <color theme="1"/>
        <rFont val="NikoshBAN"/>
      </rPr>
      <t>01 দিন বয়সের এ গ্রেড বাচ্চা ক্রয় খরচ:</t>
    </r>
    <r>
      <rPr>
        <sz val="14"/>
        <color theme="1"/>
        <rFont val="NikoshBAN"/>
      </rPr>
      <t xml:space="preserve">  (1 ব্যাচ= 1,000টি)  (টাকায়)</t>
    </r>
  </si>
  <si>
    <t>এক ব্যাচ মুরগী পালনে এককালীন (Fixed) খরচ:
1 ব্যাচ পালনে প্রয়োজনীয় সময়</t>
  </si>
  <si>
    <t>তথ্য সংগ্রহের তারিখঃ</t>
  </si>
  <si>
    <t>Excel এ সংখ্যা টাইপ করার সময় টাকার চিহ্ন ( /- ), কমা ( , ) দেওয়া যাবে না। দেওয়া হলে সূত্র কাজ করবে না।</t>
  </si>
  <si>
    <t>বিষয়ঃ 1,000 লেয়ার মুরগী হতে 1টি ডিম উৎপাদন খরচ নির্ণয়।</t>
  </si>
  <si>
    <r>
      <t>বর্তমানে খামার হতে</t>
    </r>
    <r>
      <rPr>
        <sz val="13"/>
        <color rgb="FFFF0000"/>
        <rFont val="NikoshBAN"/>
      </rPr>
      <t xml:space="preserve"> </t>
    </r>
    <r>
      <rPr>
        <b/>
        <sz val="13"/>
        <color rgb="FFFF0000"/>
        <rFont val="NikoshBAN"/>
      </rPr>
      <t>1 (এক)টি ডিমের</t>
    </r>
    <r>
      <rPr>
        <sz val="13"/>
        <color theme="1"/>
        <rFont val="NikoshBAN"/>
      </rPr>
      <t xml:space="preserve"> বিক্রয় মূল্যঃ (পাইকারী টাকায়)</t>
    </r>
  </si>
  <si>
    <t>ডিম উৎপাদন বন্ধ হওযার পর মুরগী বিক্রির সময় 01টি মুরগীর ওজনঃ(কেজি)</t>
  </si>
  <si>
    <t>খামার হতে মুরগী বিক্রির সময় 1কেজির মূল্যঃ (পাইকারী টাকায়)</t>
  </si>
  <si>
    <r>
      <rPr>
        <sz val="13"/>
        <color rgb="FFFF0000"/>
        <rFont val="NikoshBAN"/>
      </rPr>
      <t>সূত্রঃ</t>
    </r>
    <r>
      <rPr>
        <sz val="13"/>
        <color theme="1"/>
        <rFont val="NikoshBAN"/>
      </rPr>
      <t xml:space="preserve"> মোট খরচঃ টাকায় (11+12+13+14+15+16+17+18+19+20) =</t>
    </r>
  </si>
  <si>
    <t>অর্থ বছরঃ - - -  - - - -</t>
  </si>
  <si>
    <t xml:space="preserve"> . . . . . . .  . . .</t>
  </si>
  <si>
    <t xml:space="preserve">. . . . . . . . . </t>
  </si>
  <si>
    <t>মুরগি বিক্রির সময় কতটি মুরগি বিক্রি করা যায়ঃ (সংখ্যায়)</t>
  </si>
  <si>
    <t>31</t>
  </si>
  <si>
    <t>32</t>
  </si>
  <si>
    <t>33</t>
  </si>
  <si>
    <t>জেলার নামঃ</t>
  </si>
  <si>
    <t>লাভ-ক্ষতি</t>
  </si>
  <si>
    <t>34</t>
  </si>
  <si>
    <t xml:space="preserve">গড়ে 1 (এক) দিনে ডিমের উৎপাদনের পরিমাণঃ (সংখ্যায়) </t>
  </si>
  <si>
    <r>
      <t xml:space="preserve">1 (এক) ব্যাচে সর্বমোট ডিম উৎপাদনের পরিমাণঃ (সংখ্যায়)
</t>
    </r>
    <r>
      <rPr>
        <sz val="12"/>
        <color theme="1"/>
        <rFont val="NikoshBAN"/>
      </rPr>
      <t xml:space="preserve">(এক দিনে ডিমের উৎপাদনের পরিমাণ </t>
    </r>
    <r>
      <rPr>
        <sz val="12"/>
        <color theme="1"/>
        <rFont val="Calibri"/>
        <family val="2"/>
      </rPr>
      <t xml:space="preserve">× </t>
    </r>
    <r>
      <rPr>
        <sz val="12"/>
        <color theme="1"/>
        <rFont val="NikoshBAN"/>
      </rPr>
      <t>ডিম উৎপাদন মোট দিন 22×9)</t>
    </r>
  </si>
  <si>
    <t>মোট মুরগীর ওজন (কেজি)  (24×25)=</t>
  </si>
  <si>
    <t>35</t>
  </si>
  <si>
    <t>(উপজাত হিসেবে আয়) মোট মুরগীর বিক্রিয় মূল্যঃ (টাকায়)  (28×26)=</t>
  </si>
  <si>
    <r>
      <t xml:space="preserve">মোট নীট খরচ: (টাকায়) (27-29)=
</t>
    </r>
    <r>
      <rPr>
        <sz val="12"/>
        <color theme="1"/>
        <rFont val="NikoshBAN"/>
      </rPr>
      <t>(সর্বমোট উৎপাদন খরচ হতে উপজাত মূল্য বাদ দিয়ে)</t>
    </r>
  </si>
  <si>
    <t xml:space="preserve">(সর্বমোট উৎপাদন খরচ হতে মুরগী বিক্রিয় মূল্য বাদ দিয়ে নির্ধারণ)
(1)  প্রতিটি ডিমের উৎপাদন খরচঃ (টাকায়) (30÷31)=
</t>
  </si>
  <si>
    <t xml:space="preserve">(সর্বমোট উৎপাদন খরচ দিয়ে নির্ধারণ)
(2)  প্রতিটি ডিমের উৎপাদন খরচঃ (টাকায়) (27÷31)=
</t>
  </si>
  <si>
    <t>মোট ডিমের বিক্রয় মূল্যঃ (টাকায়) (31×23) =</t>
  </si>
  <si>
    <t>সম্পুর্ণ ব্যাচের ডিম+মুরগীর সর্বমোট বিক্রিয় মূল্যঃ(টাকায়) (29+33)=</t>
  </si>
  <si>
    <t>1 ব্যাচ লাভ/ক্ষতিঃ  (টাকায়) (34-27) =</t>
  </si>
  <si>
    <t>0 (শুন্য) বয়স থেকে ডিম উৎপাদন বন্ধ পর্যন্ত মোট খাদ্য খরচ: (1বস্তা = 50 কেজি)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</si>
</sst>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[$-5000445]0"/>
    <numFmt numFmtId="167" formatCode="_(* #,##0.000_);_(* \(#,##0.0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color theme="1"/>
      <name val="NikoshBAN"/>
    </font>
    <font>
      <sz val="13"/>
      <color theme="1"/>
      <name val="NikoshBAN"/>
    </font>
    <font>
      <b/>
      <sz val="13"/>
      <color theme="1"/>
      <name val="NikoshBAN"/>
    </font>
    <font>
      <b/>
      <sz val="20"/>
      <color theme="1"/>
      <name val="NikoshBAN"/>
    </font>
    <font>
      <b/>
      <sz val="14"/>
      <color theme="1"/>
      <name val="NikoshBAN"/>
    </font>
    <font>
      <b/>
      <sz val="16"/>
      <color theme="1"/>
      <name val="NikoshBAN"/>
    </font>
    <font>
      <sz val="16"/>
      <color theme="1"/>
      <name val="NikoshBAN"/>
    </font>
    <font>
      <b/>
      <sz val="12"/>
      <color theme="1"/>
      <name val="Times New Roman"/>
      <family val="1"/>
    </font>
    <font>
      <sz val="16"/>
      <color rgb="FFFF0000"/>
      <name val="NikoshBAN"/>
    </font>
    <font>
      <sz val="14"/>
      <color rgb="FFFF0000"/>
      <name val="NikoshBAN"/>
    </font>
    <font>
      <b/>
      <sz val="16"/>
      <color rgb="FFFF0000"/>
      <name val="NikoshBAN"/>
    </font>
    <font>
      <sz val="18"/>
      <color rgb="FFFF0000"/>
      <name val="NikoshBAN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NikoshBAN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3"/>
      <color rgb="FFFF0000"/>
      <name val="NikoshBAN"/>
    </font>
    <font>
      <b/>
      <sz val="13"/>
      <color rgb="FFFF0000"/>
      <name val="NikoshBAN"/>
    </font>
    <font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4FC6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39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/>
    </xf>
    <xf numFmtId="2" fontId="4" fillId="0" borderId="2" xfId="0" applyNumberFormat="1" applyFont="1" applyBorder="1" applyAlignment="1">
      <alignment vertical="top" wrapText="1"/>
    </xf>
    <xf numFmtId="2" fontId="4" fillId="0" borderId="2" xfId="0" applyNumberFormat="1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2" fontId="4" fillId="0" borderId="2" xfId="0" applyNumberFormat="1" applyFont="1" applyBorder="1" applyAlignment="1">
      <alignment horizontal="right" vertical="top"/>
    </xf>
    <xf numFmtId="2" fontId="4" fillId="0" borderId="0" xfId="0" applyNumberFormat="1" applyFont="1" applyAlignment="1">
      <alignment vertical="top" wrapText="1"/>
    </xf>
    <xf numFmtId="2" fontId="4" fillId="0" borderId="0" xfId="0" applyNumberFormat="1" applyFont="1" applyAlignment="1">
      <alignment horizontal="right" vertical="top"/>
    </xf>
    <xf numFmtId="2" fontId="4" fillId="0" borderId="2" xfId="0" applyNumberFormat="1" applyFont="1" applyBorder="1" applyAlignment="1">
      <alignment horizontal="right" vertical="top" wrapText="1"/>
    </xf>
    <xf numFmtId="0" fontId="4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/>
    </xf>
    <xf numFmtId="2" fontId="4" fillId="2" borderId="1" xfId="0" applyNumberFormat="1" applyFont="1" applyFill="1" applyBorder="1" applyAlignment="1">
      <alignment horizontal="right" vertical="top"/>
    </xf>
    <xf numFmtId="2" fontId="4" fillId="2" borderId="1" xfId="2" applyNumberFormat="1" applyFont="1" applyFill="1" applyBorder="1" applyAlignment="1">
      <alignment horizontal="right" vertical="top"/>
    </xf>
    <xf numFmtId="10" fontId="4" fillId="2" borderId="1" xfId="2" applyNumberFormat="1" applyFont="1" applyFill="1" applyBorder="1" applyAlignment="1">
      <alignment horizontal="right" vertical="top"/>
    </xf>
    <xf numFmtId="2" fontId="4" fillId="2" borderId="10" xfId="0" applyNumberFormat="1" applyFont="1" applyFill="1" applyBorder="1" applyAlignment="1">
      <alignment horizontal="right" vertical="top"/>
    </xf>
    <xf numFmtId="10" fontId="4" fillId="2" borderId="10" xfId="2" applyNumberFormat="1" applyFont="1" applyFill="1" applyBorder="1" applyAlignment="1">
      <alignment horizontal="right" vertical="top"/>
    </xf>
    <xf numFmtId="2" fontId="4" fillId="3" borderId="1" xfId="0" applyNumberFormat="1" applyFont="1" applyFill="1" applyBorder="1" applyAlignment="1">
      <alignment horizontal="center" vertical="top"/>
    </xf>
    <xf numFmtId="10" fontId="4" fillId="3" borderId="1" xfId="2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2" fontId="3" fillId="2" borderId="1" xfId="0" applyNumberFormat="1" applyFont="1" applyFill="1" applyBorder="1" applyAlignment="1">
      <alignment horizontal="right" vertical="top"/>
    </xf>
    <xf numFmtId="2" fontId="3" fillId="2" borderId="1" xfId="2" applyNumberFormat="1" applyFont="1" applyFill="1" applyBorder="1" applyAlignment="1">
      <alignment horizontal="right" vertical="top"/>
    </xf>
    <xf numFmtId="10" fontId="3" fillId="2" borderId="1" xfId="2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9" fillId="0" borderId="0" xfId="0" applyFont="1" applyAlignment="1">
      <alignment vertical="top"/>
    </xf>
    <xf numFmtId="2" fontId="4" fillId="0" borderId="1" xfId="0" applyNumberFormat="1" applyFont="1" applyBorder="1" applyAlignment="1">
      <alignment horizontal="right" vertical="top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Fill="1" applyAlignment="1" applyProtection="1">
      <alignment vertical="top"/>
      <protection locked="0"/>
    </xf>
    <xf numFmtId="0" fontId="5" fillId="0" borderId="14" xfId="0" applyFont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6" fillId="2" borderId="1" xfId="0" applyFont="1" applyFill="1" applyBorder="1" applyAlignment="1" applyProtection="1">
      <alignment horizontal="center" vertical="top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Alignment="1" applyProtection="1">
      <alignment vertical="top" wrapText="1"/>
      <protection locked="0"/>
    </xf>
    <xf numFmtId="0" fontId="5" fillId="4" borderId="4" xfId="0" applyFont="1" applyFill="1" applyBorder="1" applyAlignment="1" applyProtection="1">
      <alignment vertical="top" wrapText="1"/>
      <protection locked="0"/>
    </xf>
    <xf numFmtId="0" fontId="6" fillId="4" borderId="3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65" fontId="5" fillId="2" borderId="1" xfId="1" applyNumberFormat="1" applyFont="1" applyFill="1" applyBorder="1" applyAlignment="1" applyProtection="1">
      <alignment horizontal="center" vertical="top" wrapText="1"/>
      <protection locked="0"/>
    </xf>
    <xf numFmtId="49" fontId="5" fillId="0" borderId="2" xfId="0" applyNumberFormat="1" applyFont="1" applyFill="1" applyBorder="1" applyAlignment="1" applyProtection="1">
      <alignment horizontal="center" vertical="top"/>
      <protection locked="0"/>
    </xf>
    <xf numFmtId="165" fontId="4" fillId="0" borderId="0" xfId="1" quotePrefix="1" applyNumberFormat="1" applyFont="1" applyFill="1" applyBorder="1" applyAlignment="1" applyProtection="1">
      <alignment vertical="top"/>
      <protection locked="0"/>
    </xf>
    <xf numFmtId="165" fontId="5" fillId="9" borderId="0" xfId="0" applyNumberFormat="1" applyFont="1" applyFill="1" applyBorder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vertical="top"/>
      <protection locked="0"/>
    </xf>
    <xf numFmtId="0" fontId="5" fillId="0" borderId="0" xfId="0" applyFont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alignment horizontal="center" vertical="top" wrapText="1"/>
      <protection locked="0"/>
    </xf>
    <xf numFmtId="49" fontId="5" fillId="7" borderId="2" xfId="0" applyNumberFormat="1" applyFont="1" applyFill="1" applyBorder="1" applyAlignment="1" applyProtection="1">
      <alignment horizontal="center" vertical="top"/>
      <protection locked="0"/>
    </xf>
    <xf numFmtId="49" fontId="5" fillId="0" borderId="1" xfId="0" applyNumberFormat="1" applyFont="1" applyFill="1" applyBorder="1" applyAlignment="1" applyProtection="1">
      <alignment horizontal="center" vertical="top"/>
      <protection locked="0"/>
    </xf>
    <xf numFmtId="49" fontId="5" fillId="0" borderId="0" xfId="0" applyNumberFormat="1" applyFont="1" applyFill="1" applyBorder="1" applyAlignment="1" applyProtection="1">
      <alignment horizontal="center" vertical="top"/>
      <protection locked="0"/>
    </xf>
    <xf numFmtId="0" fontId="5" fillId="0" borderId="16" xfId="0" applyFont="1" applyBorder="1" applyAlignment="1" applyProtection="1">
      <alignment horizontal="center" vertical="top"/>
      <protection locked="0"/>
    </xf>
    <xf numFmtId="49" fontId="15" fillId="0" borderId="17" xfId="0" applyNumberFormat="1" applyFont="1" applyBorder="1" applyAlignment="1" applyProtection="1">
      <alignment horizontal="center" vertical="top" wrapText="1"/>
      <protection locked="0"/>
    </xf>
    <xf numFmtId="49" fontId="5" fillId="0" borderId="15" xfId="0" applyNumberFormat="1" applyFont="1" applyBorder="1" applyAlignment="1" applyProtection="1">
      <alignment horizontal="center" vertical="top" wrapText="1"/>
      <protection locked="0"/>
    </xf>
    <xf numFmtId="49" fontId="5" fillId="0" borderId="0" xfId="0" applyNumberFormat="1" applyFont="1" applyBorder="1" applyAlignment="1" applyProtection="1">
      <alignment horizontal="center" vertical="top"/>
      <protection locked="0"/>
    </xf>
    <xf numFmtId="49" fontId="5" fillId="0" borderId="0" xfId="0" applyNumberFormat="1" applyFont="1" applyBorder="1" applyAlignment="1" applyProtection="1">
      <alignment horizontal="center" vertical="top" wrapText="1"/>
      <protection locked="0"/>
    </xf>
    <xf numFmtId="49" fontId="5" fillId="0" borderId="8" xfId="0" applyNumberFormat="1" applyFont="1" applyBorder="1" applyAlignment="1" applyProtection="1">
      <alignment vertical="top" wrapText="1"/>
      <protection locked="0"/>
    </xf>
    <xf numFmtId="49" fontId="5" fillId="0" borderId="9" xfId="0" applyNumberFormat="1" applyFont="1" applyBorder="1" applyAlignment="1" applyProtection="1">
      <alignment vertical="top" wrapText="1"/>
      <protection locked="0"/>
    </xf>
    <xf numFmtId="49" fontId="5" fillId="0" borderId="0" xfId="0" applyNumberFormat="1" applyFont="1" applyFill="1" applyBorder="1" applyAlignment="1" applyProtection="1">
      <alignment horizontal="left" vertical="top"/>
      <protection locked="0"/>
    </xf>
    <xf numFmtId="49" fontId="2" fillId="0" borderId="0" xfId="0" applyNumberFormat="1" applyFont="1" applyFill="1" applyBorder="1" applyAlignment="1" applyProtection="1">
      <alignment horizontal="left" vertical="top"/>
      <protection locked="0"/>
    </xf>
    <xf numFmtId="49" fontId="2" fillId="0" borderId="0" xfId="0" applyNumberFormat="1" applyFont="1" applyFill="1" applyBorder="1" applyAlignment="1" applyProtection="1">
      <alignment horizontal="center" vertical="top"/>
      <protection locked="0"/>
    </xf>
    <xf numFmtId="0" fontId="2" fillId="0" borderId="0" xfId="0" applyNumberFormat="1" applyFont="1" applyFill="1" applyBorder="1" applyAlignment="1" applyProtection="1">
      <alignment vertical="top" wrapText="1"/>
      <protection locked="0"/>
    </xf>
    <xf numFmtId="49" fontId="5" fillId="0" borderId="0" xfId="0" applyNumberFormat="1" applyFont="1" applyFill="1" applyBorder="1" applyAlignment="1" applyProtection="1">
      <alignment horizontal="center" vertical="top" wrapText="1"/>
      <protection locked="0"/>
    </xf>
    <xf numFmtId="49" fontId="4" fillId="0" borderId="0" xfId="0" applyNumberFormat="1" applyFont="1" applyFill="1" applyBorder="1" applyAlignment="1" applyProtection="1">
      <alignment horizontal="center" vertical="top"/>
      <protection locked="0"/>
    </xf>
    <xf numFmtId="0" fontId="9" fillId="0" borderId="0" xfId="0" applyFont="1" applyFill="1" applyBorder="1" applyAlignment="1" applyProtection="1">
      <alignment horizontal="center" vertical="top"/>
      <protection locked="0"/>
    </xf>
    <xf numFmtId="0" fontId="9" fillId="0" borderId="0" xfId="0" applyFont="1" applyFill="1" applyBorder="1" applyAlignment="1" applyProtection="1">
      <alignment vertical="top"/>
      <protection locked="0"/>
    </xf>
    <xf numFmtId="2" fontId="4" fillId="0" borderId="0" xfId="0" applyNumberFormat="1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0" fontId="6" fillId="0" borderId="0" xfId="0" applyFont="1" applyFill="1" applyBorder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2" fontId="5" fillId="0" borderId="0" xfId="0" applyNumberFormat="1" applyFont="1" applyFill="1" applyBorder="1" applyAlignment="1" applyProtection="1">
      <alignment vertical="top"/>
      <protection locked="0"/>
    </xf>
    <xf numFmtId="0" fontId="11" fillId="0" borderId="0" xfId="0" applyFont="1" applyFill="1" applyBorder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4" fillId="0" borderId="18" xfId="0" applyFont="1" applyBorder="1" applyAlignment="1" applyProtection="1">
      <alignment horizontal="center" vertical="top"/>
      <protection locked="0"/>
    </xf>
    <xf numFmtId="49" fontId="12" fillId="0" borderId="19" xfId="0" applyNumberFormat="1" applyFont="1" applyBorder="1" applyAlignment="1" applyProtection="1">
      <alignment horizontal="center" vertical="top" wrapText="1"/>
      <protection locked="0"/>
    </xf>
    <xf numFmtId="49" fontId="5" fillId="0" borderId="2" xfId="0" applyNumberFormat="1" applyFont="1" applyBorder="1" applyAlignment="1" applyProtection="1">
      <alignment horizontal="center" vertical="top"/>
    </xf>
    <xf numFmtId="0" fontId="2" fillId="0" borderId="2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vertical="top" wrapText="1"/>
    </xf>
    <xf numFmtId="49" fontId="5" fillId="2" borderId="2" xfId="0" applyNumberFormat="1" applyFont="1" applyFill="1" applyBorder="1" applyAlignment="1" applyProtection="1">
      <alignment horizontal="center" vertical="top"/>
    </xf>
    <xf numFmtId="0" fontId="5" fillId="2" borderId="4" xfId="0" applyFont="1" applyFill="1" applyBorder="1" applyAlignment="1" applyProtection="1">
      <alignment vertical="top" wrapText="1"/>
    </xf>
    <xf numFmtId="49" fontId="5" fillId="0" borderId="13" xfId="0" applyNumberFormat="1" applyFont="1" applyFill="1" applyBorder="1" applyAlignment="1" applyProtection="1">
      <alignment horizontal="center" vertical="top" wrapText="1"/>
    </xf>
    <xf numFmtId="0" fontId="5" fillId="7" borderId="7" xfId="0" applyFont="1" applyFill="1" applyBorder="1" applyAlignment="1" applyProtection="1">
      <alignment vertical="top" wrapText="1"/>
    </xf>
    <xf numFmtId="49" fontId="6" fillId="4" borderId="2" xfId="0" applyNumberFormat="1" applyFont="1" applyFill="1" applyBorder="1" applyAlignment="1" applyProtection="1">
      <alignment horizontal="center" vertical="top" wrapText="1"/>
    </xf>
    <xf numFmtId="0" fontId="5" fillId="4" borderId="4" xfId="0" applyFont="1" applyFill="1" applyBorder="1" applyAlignment="1" applyProtection="1">
      <alignment horizontal="center" vertical="top" wrapText="1"/>
    </xf>
    <xf numFmtId="0" fontId="6" fillId="0" borderId="2" xfId="0" applyFont="1" applyBorder="1" applyAlignment="1" applyProtection="1">
      <alignment vertical="top" wrapText="1"/>
    </xf>
    <xf numFmtId="49" fontId="5" fillId="0" borderId="2" xfId="0" applyNumberFormat="1" applyFont="1" applyFill="1" applyBorder="1" applyAlignment="1" applyProtection="1">
      <alignment horizontal="center" vertical="top"/>
    </xf>
    <xf numFmtId="0" fontId="5" fillId="0" borderId="1" xfId="0" applyFont="1" applyBorder="1" applyAlignment="1" applyProtection="1">
      <alignment vertical="top" wrapText="1"/>
    </xf>
    <xf numFmtId="165" fontId="5" fillId="0" borderId="4" xfId="1" applyNumberFormat="1" applyFont="1" applyFill="1" applyBorder="1" applyAlignment="1" applyProtection="1">
      <alignment horizontal="center" vertical="top" wrapText="1"/>
    </xf>
    <xf numFmtId="165" fontId="5" fillId="0" borderId="10" xfId="0" applyNumberFormat="1" applyFont="1" applyFill="1" applyBorder="1" applyAlignment="1" applyProtection="1">
      <alignment horizontal="center" vertical="top" wrapText="1"/>
    </xf>
    <xf numFmtId="0" fontId="4" fillId="0" borderId="4" xfId="0" applyFont="1" applyFill="1" applyBorder="1" applyAlignment="1" applyProtection="1">
      <alignment horizontal="center" vertical="top" wrapText="1"/>
    </xf>
    <xf numFmtId="0" fontId="5" fillId="0" borderId="13" xfId="0" applyFont="1" applyFill="1" applyBorder="1" applyAlignment="1" applyProtection="1">
      <alignment horizontal="center" vertical="top" wrapText="1"/>
    </xf>
    <xf numFmtId="165" fontId="5" fillId="0" borderId="2" xfId="1" applyNumberFormat="1" applyFont="1" applyFill="1" applyBorder="1" applyAlignment="1" applyProtection="1">
      <alignment horizontal="center" vertical="top" wrapText="1"/>
    </xf>
    <xf numFmtId="0" fontId="5" fillId="7" borderId="3" xfId="0" applyFont="1" applyFill="1" applyBorder="1" applyAlignment="1" applyProtection="1">
      <alignment horizontal="center" vertical="top" wrapText="1"/>
    </xf>
    <xf numFmtId="165" fontId="4" fillId="7" borderId="1" xfId="1" applyNumberFormat="1" applyFont="1" applyFill="1" applyBorder="1" applyAlignment="1" applyProtection="1">
      <alignment vertical="top"/>
    </xf>
    <xf numFmtId="0" fontId="5" fillId="0" borderId="6" xfId="0" applyFont="1" applyFill="1" applyBorder="1" applyAlignment="1" applyProtection="1">
      <alignment horizontal="center" vertical="top" wrapText="1"/>
    </xf>
    <xf numFmtId="0" fontId="5" fillId="0" borderId="14" xfId="0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horizontal="center" vertical="top" wrapText="1"/>
    </xf>
    <xf numFmtId="165" fontId="5" fillId="0" borderId="1" xfId="1" applyNumberFormat="1" applyFont="1" applyFill="1" applyBorder="1" applyAlignment="1" applyProtection="1">
      <alignment horizontal="center" vertical="top" wrapText="1"/>
    </xf>
    <xf numFmtId="165" fontId="5" fillId="0" borderId="1" xfId="0" applyNumberFormat="1" applyFont="1" applyFill="1" applyBorder="1" applyAlignment="1" applyProtection="1">
      <alignment horizontal="center" vertical="top" wrapText="1"/>
    </xf>
    <xf numFmtId="0" fontId="5" fillId="0" borderId="14" xfId="0" applyFont="1" applyFill="1" applyBorder="1" applyAlignment="1" applyProtection="1">
      <alignment vertical="top" wrapText="1"/>
    </xf>
    <xf numFmtId="166" fontId="2" fillId="7" borderId="1" xfId="0" applyNumberFormat="1" applyFont="1" applyFill="1" applyBorder="1" applyAlignment="1" applyProtection="1">
      <alignment horizontal="right" vertical="top"/>
    </xf>
    <xf numFmtId="0" fontId="2" fillId="0" borderId="2" xfId="0" applyFont="1" applyBorder="1" applyAlignment="1" applyProtection="1">
      <alignment horizontal="right" vertical="top" wrapText="1"/>
    </xf>
    <xf numFmtId="0" fontId="2" fillId="0" borderId="1" xfId="0" applyFont="1" applyBorder="1" applyAlignment="1" applyProtection="1">
      <alignment horizontal="right" vertical="top" wrapText="1"/>
    </xf>
    <xf numFmtId="0" fontId="5" fillId="0" borderId="2" xfId="0" applyFont="1" applyBorder="1" applyAlignment="1" applyProtection="1">
      <alignment horizontal="right" vertical="top" wrapText="1"/>
    </xf>
    <xf numFmtId="0" fontId="2" fillId="2" borderId="1" xfId="0" applyFont="1" applyFill="1" applyBorder="1" applyAlignment="1" applyProtection="1">
      <alignment horizontal="right" vertical="top" wrapText="1"/>
    </xf>
    <xf numFmtId="0" fontId="2" fillId="6" borderId="1" xfId="0" applyFont="1" applyFill="1" applyBorder="1" applyAlignment="1" applyProtection="1">
      <alignment horizontal="center" vertical="top" wrapText="1"/>
    </xf>
    <xf numFmtId="49" fontId="5" fillId="6" borderId="2" xfId="0" applyNumberFormat="1" applyFont="1" applyFill="1" applyBorder="1" applyAlignment="1" applyProtection="1">
      <alignment horizontal="center" vertical="top"/>
      <protection locked="0"/>
    </xf>
    <xf numFmtId="0" fontId="5" fillId="7" borderId="1" xfId="0" applyFont="1" applyFill="1" applyBorder="1" applyAlignment="1" applyProtection="1">
      <alignment horizontal="right" vertical="top" wrapText="1"/>
    </xf>
    <xf numFmtId="0" fontId="2" fillId="5" borderId="1" xfId="0" applyFont="1" applyFill="1" applyBorder="1" applyAlignment="1" applyProtection="1">
      <alignment horizontal="right" vertical="top" wrapText="1"/>
    </xf>
    <xf numFmtId="0" fontId="5" fillId="6" borderId="0" xfId="0" applyFont="1" applyFill="1" applyAlignment="1" applyProtection="1">
      <alignment vertical="top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0" fontId="5" fillId="2" borderId="2" xfId="0" applyFont="1" applyFill="1" applyBorder="1" applyAlignment="1" applyProtection="1">
      <alignment vertical="top" wrapText="1"/>
    </xf>
    <xf numFmtId="165" fontId="5" fillId="0" borderId="2" xfId="0" applyNumberFormat="1" applyFont="1" applyFill="1" applyBorder="1" applyAlignment="1" applyProtection="1">
      <alignment horizontal="center" vertical="top" wrapText="1"/>
    </xf>
    <xf numFmtId="165" fontId="5" fillId="0" borderId="4" xfId="0" applyNumberFormat="1" applyFont="1" applyFill="1" applyBorder="1" applyAlignment="1" applyProtection="1">
      <alignment horizontal="center" vertical="top" wrapText="1"/>
    </xf>
    <xf numFmtId="165" fontId="5" fillId="0" borderId="3" xfId="0" applyNumberFormat="1" applyFont="1" applyFill="1" applyBorder="1" applyAlignment="1" applyProtection="1">
      <alignment horizontal="center" vertical="top" wrapText="1"/>
    </xf>
    <xf numFmtId="165" fontId="4" fillId="7" borderId="4" xfId="1" quotePrefix="1" applyNumberFormat="1" applyFont="1" applyFill="1" applyBorder="1" applyAlignment="1" applyProtection="1">
      <alignment horizontal="center" vertical="top"/>
    </xf>
    <xf numFmtId="165" fontId="4" fillId="7" borderId="3" xfId="1" quotePrefix="1" applyNumberFormat="1" applyFont="1" applyFill="1" applyBorder="1" applyAlignment="1" applyProtection="1">
      <alignment horizontal="center" vertical="top"/>
    </xf>
    <xf numFmtId="164" fontId="6" fillId="5" borderId="2" xfId="1" applyNumberFormat="1" applyFont="1" applyFill="1" applyBorder="1" applyAlignment="1" applyProtection="1">
      <alignment horizontal="right" vertical="top" wrapText="1"/>
    </xf>
    <xf numFmtId="164" fontId="6" fillId="5" borderId="4" xfId="1" applyNumberFormat="1" applyFont="1" applyFill="1" applyBorder="1" applyAlignment="1" applyProtection="1">
      <alignment horizontal="right" vertical="top" wrapText="1"/>
    </xf>
    <xf numFmtId="164" fontId="6" fillId="5" borderId="3" xfId="1" applyNumberFormat="1" applyFont="1" applyFill="1" applyBorder="1" applyAlignment="1" applyProtection="1">
      <alignment horizontal="right" vertical="top" wrapText="1"/>
    </xf>
    <xf numFmtId="49" fontId="5" fillId="0" borderId="10" xfId="0" applyNumberFormat="1" applyFont="1" applyFill="1" applyBorder="1" applyAlignment="1" applyProtection="1">
      <alignment horizontal="center" vertical="top"/>
      <protection locked="0"/>
    </xf>
    <xf numFmtId="49" fontId="5" fillId="0" borderId="12" xfId="0" applyNumberFormat="1" applyFont="1" applyFill="1" applyBorder="1" applyAlignment="1" applyProtection="1">
      <alignment horizontal="center" vertical="top"/>
      <protection locked="0"/>
    </xf>
    <xf numFmtId="0" fontId="5" fillId="0" borderId="2" xfId="0" applyFont="1" applyBorder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left" vertical="top"/>
      <protection locked="0"/>
    </xf>
    <xf numFmtId="167" fontId="4" fillId="0" borderId="1" xfId="1" quotePrefix="1" applyNumberFormat="1" applyFont="1" applyFill="1" applyBorder="1" applyAlignment="1" applyProtection="1">
      <alignment horizontal="center" vertical="top"/>
      <protection locked="0"/>
    </xf>
    <xf numFmtId="165" fontId="2" fillId="0" borderId="1" xfId="1" applyNumberFormat="1" applyFont="1" applyBorder="1" applyAlignment="1" applyProtection="1">
      <alignment horizontal="center" vertical="top" wrapText="1"/>
      <protection locked="0"/>
    </xf>
    <xf numFmtId="165" fontId="5" fillId="0" borderId="1" xfId="1" applyNumberFormat="1" applyFont="1" applyBorder="1" applyAlignment="1" applyProtection="1">
      <alignment horizontal="right" vertical="top" wrapText="1"/>
    </xf>
    <xf numFmtId="165" fontId="5" fillId="2" borderId="1" xfId="0" applyNumberFormat="1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center" vertical="top" wrapText="1"/>
    </xf>
    <xf numFmtId="165" fontId="4" fillId="0" borderId="1" xfId="1" quotePrefix="1" applyNumberFormat="1" applyFont="1" applyFill="1" applyBorder="1" applyAlignment="1" applyProtection="1">
      <alignment horizontal="center" vertical="top"/>
      <protection locked="0"/>
    </xf>
    <xf numFmtId="165" fontId="4" fillId="0" borderId="1" xfId="1" applyNumberFormat="1" applyFont="1" applyBorder="1" applyAlignment="1" applyProtection="1">
      <alignment horizontal="center" vertical="top"/>
      <protection locked="0"/>
    </xf>
    <xf numFmtId="49" fontId="8" fillId="6" borderId="2" xfId="0" applyNumberFormat="1" applyFont="1" applyFill="1" applyBorder="1" applyAlignment="1" applyProtection="1">
      <alignment vertical="top"/>
      <protection locked="0"/>
    </xf>
    <xf numFmtId="49" fontId="8" fillId="6" borderId="4" xfId="0" applyNumberFormat="1" applyFont="1" applyFill="1" applyBorder="1" applyAlignment="1" applyProtection="1">
      <alignment vertical="top"/>
      <protection locked="0"/>
    </xf>
    <xf numFmtId="49" fontId="8" fillId="6" borderId="3" xfId="0" applyNumberFormat="1" applyFont="1" applyFill="1" applyBorder="1" applyAlignment="1" applyProtection="1">
      <alignment vertical="top"/>
      <protection locked="0"/>
    </xf>
    <xf numFmtId="165" fontId="4" fillId="0" borderId="1" xfId="1" quotePrefix="1" applyNumberFormat="1" applyFont="1" applyFill="1" applyBorder="1" applyAlignment="1" applyProtection="1">
      <alignment horizontal="center" vertical="top"/>
    </xf>
    <xf numFmtId="165" fontId="6" fillId="0" borderId="2" xfId="1" applyNumberFormat="1" applyFont="1" applyBorder="1" applyAlignment="1" applyProtection="1">
      <alignment horizontal="right" vertical="top" wrapText="1"/>
    </xf>
    <xf numFmtId="165" fontId="6" fillId="0" borderId="4" xfId="1" applyNumberFormat="1" applyFont="1" applyBorder="1" applyAlignment="1" applyProtection="1">
      <alignment horizontal="right" vertical="top" wrapText="1"/>
    </xf>
    <xf numFmtId="165" fontId="6" fillId="0" borderId="3" xfId="1" applyNumberFormat="1" applyFont="1" applyBorder="1" applyAlignment="1" applyProtection="1">
      <alignment horizontal="right" vertical="top" wrapText="1"/>
    </xf>
    <xf numFmtId="164" fontId="4" fillId="0" borderId="1" xfId="1" quotePrefix="1" applyNumberFormat="1" applyFont="1" applyFill="1" applyBorder="1" applyAlignment="1" applyProtection="1">
      <alignment horizontal="center" vertical="top"/>
      <protection locked="0"/>
    </xf>
    <xf numFmtId="0" fontId="8" fillId="0" borderId="0" xfId="0" applyFont="1" applyBorder="1" applyAlignment="1" applyProtection="1">
      <alignment horizontal="left" vertical="top"/>
      <protection locked="0"/>
    </xf>
    <xf numFmtId="0" fontId="12" fillId="0" borderId="18" xfId="0" applyFont="1" applyBorder="1" applyAlignment="1" applyProtection="1">
      <alignment horizontal="center" vertical="top"/>
      <protection locked="0"/>
    </xf>
    <xf numFmtId="0" fontId="12" fillId="0" borderId="20" xfId="0" applyFont="1" applyBorder="1" applyAlignment="1" applyProtection="1">
      <alignment horizontal="center" vertical="top"/>
      <protection locked="0"/>
    </xf>
    <xf numFmtId="49" fontId="12" fillId="0" borderId="19" xfId="0" applyNumberFormat="1" applyFont="1" applyBorder="1" applyAlignment="1" applyProtection="1">
      <alignment horizontal="center" vertical="top" wrapText="1"/>
      <protection locked="0"/>
    </xf>
    <xf numFmtId="49" fontId="12" fillId="0" borderId="21" xfId="0" applyNumberFormat="1" applyFont="1" applyBorder="1" applyAlignment="1" applyProtection="1">
      <alignment horizontal="center" vertical="top" wrapText="1"/>
      <protection locked="0"/>
    </xf>
    <xf numFmtId="164" fontId="6" fillId="2" borderId="2" xfId="1" applyNumberFormat="1" applyFont="1" applyFill="1" applyBorder="1" applyAlignment="1" applyProtection="1">
      <alignment horizontal="right" vertical="top" wrapText="1"/>
    </xf>
    <xf numFmtId="164" fontId="6" fillId="2" borderId="4" xfId="1" applyNumberFormat="1" applyFont="1" applyFill="1" applyBorder="1" applyAlignment="1" applyProtection="1">
      <alignment horizontal="right" vertical="top" wrapText="1"/>
    </xf>
    <xf numFmtId="164" fontId="6" fillId="2" borderId="3" xfId="1" applyNumberFormat="1" applyFont="1" applyFill="1" applyBorder="1" applyAlignment="1" applyProtection="1">
      <alignment horizontal="right" vertical="top" wrapText="1"/>
    </xf>
    <xf numFmtId="49" fontId="8" fillId="2" borderId="0" xfId="0" applyNumberFormat="1" applyFont="1" applyFill="1" applyBorder="1" applyAlignment="1" applyProtection="1">
      <alignment horizontal="center" vertical="top"/>
      <protection locked="0"/>
    </xf>
    <xf numFmtId="49" fontId="5" fillId="0" borderId="2" xfId="0" applyNumberFormat="1" applyFont="1" applyBorder="1" applyAlignment="1" applyProtection="1">
      <alignment horizontal="left" vertical="top"/>
      <protection locked="0"/>
    </xf>
    <xf numFmtId="49" fontId="5" fillId="0" borderId="4" xfId="0" applyNumberFormat="1" applyFont="1" applyBorder="1" applyAlignment="1" applyProtection="1">
      <alignment horizontal="left" vertical="top"/>
      <protection locked="0"/>
    </xf>
    <xf numFmtId="49" fontId="5" fillId="0" borderId="3" xfId="0" applyNumberFormat="1" applyFont="1" applyBorder="1" applyAlignment="1" applyProtection="1">
      <alignment horizontal="left" vertical="top"/>
      <protection locked="0"/>
    </xf>
    <xf numFmtId="0" fontId="8" fillId="2" borderId="1" xfId="0" applyFont="1" applyFill="1" applyBorder="1" applyAlignment="1" applyProtection="1">
      <alignment horizontal="right" vertical="top" wrapText="1"/>
      <protection locked="0"/>
    </xf>
    <xf numFmtId="0" fontId="5" fillId="7" borderId="2" xfId="0" applyFont="1" applyFill="1" applyBorder="1" applyAlignment="1" applyProtection="1">
      <alignment horizontal="right" vertical="top" wrapText="1"/>
    </xf>
    <xf numFmtId="0" fontId="5" fillId="7" borderId="3" xfId="0" applyFont="1" applyFill="1" applyBorder="1" applyAlignment="1" applyProtection="1">
      <alignment horizontal="right" vertical="top" wrapText="1"/>
    </xf>
    <xf numFmtId="0" fontId="5" fillId="0" borderId="2" xfId="0" applyNumberFormat="1" applyFont="1" applyBorder="1" applyAlignment="1" applyProtection="1">
      <alignment horizontal="left" vertical="top" wrapText="1"/>
      <protection locked="0"/>
    </xf>
    <xf numFmtId="0" fontId="5" fillId="0" borderId="4" xfId="0" applyNumberFormat="1" applyFont="1" applyBorder="1" applyAlignment="1" applyProtection="1">
      <alignment horizontal="left" vertical="top" wrapText="1"/>
      <protection locked="0"/>
    </xf>
    <xf numFmtId="0" fontId="5" fillId="0" borderId="3" xfId="0" applyNumberFormat="1" applyFont="1" applyBorder="1" applyAlignment="1" applyProtection="1">
      <alignment horizontal="left" vertical="top" wrapText="1"/>
      <protection locked="0"/>
    </xf>
    <xf numFmtId="49" fontId="8" fillId="0" borderId="1" xfId="0" applyNumberFormat="1" applyFont="1" applyBorder="1" applyAlignment="1" applyProtection="1">
      <alignment horizontal="left" vertical="top"/>
      <protection locked="0"/>
    </xf>
    <xf numFmtId="49" fontId="17" fillId="0" borderId="1" xfId="0" applyNumberFormat="1" applyFont="1" applyBorder="1" applyAlignment="1" applyProtection="1">
      <alignment horizontal="left" vertical="top"/>
      <protection locked="0"/>
    </xf>
    <xf numFmtId="49" fontId="2" fillId="5" borderId="22" xfId="0" applyNumberFormat="1" applyFont="1" applyFill="1" applyBorder="1" applyAlignment="1" applyProtection="1">
      <alignment horizontal="center" vertical="top"/>
      <protection locked="0"/>
    </xf>
    <xf numFmtId="49" fontId="2" fillId="5" borderId="4" xfId="0" applyNumberFormat="1" applyFont="1" applyFill="1" applyBorder="1" applyAlignment="1" applyProtection="1">
      <alignment horizontal="center" vertical="top"/>
      <protection locked="0"/>
    </xf>
    <xf numFmtId="49" fontId="2" fillId="5" borderId="3" xfId="0" applyNumberFormat="1" applyFont="1" applyFill="1" applyBorder="1" applyAlignment="1" applyProtection="1">
      <alignment horizontal="center" vertical="top"/>
      <protection locked="0"/>
    </xf>
    <xf numFmtId="0" fontId="5" fillId="0" borderId="22" xfId="0" applyNumberFormat="1" applyFont="1" applyBorder="1" applyAlignment="1" applyProtection="1">
      <alignment horizontal="left" vertical="top" wrapText="1"/>
      <protection locked="0"/>
    </xf>
    <xf numFmtId="49" fontId="2" fillId="5" borderId="2" xfId="0" applyNumberFormat="1" applyFont="1" applyFill="1" applyBorder="1" applyAlignment="1" applyProtection="1">
      <alignment horizontal="center" vertical="top"/>
      <protection locked="0"/>
    </xf>
    <xf numFmtId="0" fontId="10" fillId="0" borderId="11" xfId="0" applyFont="1" applyBorder="1" applyAlignment="1" applyProtection="1">
      <alignment horizontal="center" vertical="top"/>
      <protection locked="0"/>
    </xf>
    <xf numFmtId="0" fontId="10" fillId="0" borderId="5" xfId="0" applyFont="1" applyBorder="1" applyAlignment="1" applyProtection="1">
      <alignment horizontal="center" vertical="top"/>
      <protection locked="0"/>
    </xf>
    <xf numFmtId="0" fontId="2" fillId="0" borderId="22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Fill="1" applyBorder="1" applyAlignment="1" applyProtection="1">
      <alignment horizontal="center" vertical="top" wrapText="1"/>
      <protection locked="0"/>
    </xf>
    <xf numFmtId="0" fontId="2" fillId="0" borderId="3" xfId="0" applyFont="1" applyFill="1" applyBorder="1" applyAlignment="1" applyProtection="1">
      <alignment horizontal="center" vertical="top" wrapText="1"/>
      <protection locked="0"/>
    </xf>
    <xf numFmtId="166" fontId="9" fillId="0" borderId="0" xfId="0" applyNumberFormat="1" applyFont="1" applyBorder="1" applyAlignment="1" applyProtection="1">
      <alignment horizontal="center" vertical="top"/>
      <protection locked="0"/>
    </xf>
    <xf numFmtId="0" fontId="9" fillId="0" borderId="11" xfId="0" applyFont="1" applyFill="1" applyBorder="1" applyAlignment="1" applyProtection="1">
      <alignment horizontal="center" vertical="top" wrapText="1"/>
      <protection locked="0"/>
    </xf>
    <xf numFmtId="165" fontId="5" fillId="7" borderId="4" xfId="0" applyNumberFormat="1" applyFont="1" applyFill="1" applyBorder="1" applyAlignment="1" applyProtection="1">
      <alignment horizontal="center" vertical="top" wrapText="1"/>
    </xf>
    <xf numFmtId="165" fontId="5" fillId="7" borderId="3" xfId="0" applyNumberFormat="1" applyFont="1" applyFill="1" applyBorder="1" applyAlignment="1" applyProtection="1">
      <alignment horizontal="center" vertical="top" wrapText="1"/>
    </xf>
    <xf numFmtId="165" fontId="5" fillId="0" borderId="1" xfId="0" applyNumberFormat="1" applyFont="1" applyFill="1" applyBorder="1" applyAlignment="1" applyProtection="1">
      <alignment horizontal="center" vertical="top" wrapText="1"/>
    </xf>
    <xf numFmtId="165" fontId="6" fillId="0" borderId="1" xfId="1" applyNumberFormat="1" applyFont="1" applyBorder="1" applyAlignment="1" applyProtection="1">
      <alignment horizontal="center" vertical="top" wrapText="1"/>
    </xf>
    <xf numFmtId="165" fontId="6" fillId="0" borderId="1" xfId="0" applyNumberFormat="1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165" fontId="5" fillId="0" borderId="1" xfId="1" applyNumberFormat="1" applyFont="1" applyBorder="1" applyAlignment="1" applyProtection="1">
      <alignment horizontal="center" vertical="top" wrapText="1"/>
      <protection locked="0"/>
    </xf>
    <xf numFmtId="165" fontId="4" fillId="2" borderId="10" xfId="1" applyNumberFormat="1" applyFont="1" applyFill="1" applyBorder="1" applyAlignment="1" applyProtection="1">
      <alignment horizontal="center" vertical="top"/>
    </xf>
    <xf numFmtId="165" fontId="4" fillId="2" borderId="1" xfId="1" applyNumberFormat="1" applyFont="1" applyFill="1" applyBorder="1" applyAlignment="1" applyProtection="1">
      <alignment horizontal="center" vertical="top"/>
    </xf>
    <xf numFmtId="0" fontId="5" fillId="0" borderId="2" xfId="0" applyFont="1" applyFill="1" applyBorder="1" applyAlignment="1" applyProtection="1">
      <alignment horizontal="center" vertical="top" wrapText="1"/>
    </xf>
    <xf numFmtId="0" fontId="5" fillId="0" borderId="3" xfId="0" applyFont="1" applyFill="1" applyBorder="1" applyAlignment="1" applyProtection="1">
      <alignment horizontal="center" vertical="top" wrapText="1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right" vertical="top" wrapText="1"/>
    </xf>
    <xf numFmtId="49" fontId="8" fillId="8" borderId="11" xfId="0" applyNumberFormat="1" applyFont="1" applyFill="1" applyBorder="1" applyAlignment="1" applyProtection="1">
      <alignment horizontal="left" vertical="top"/>
      <protection locked="0"/>
    </xf>
    <xf numFmtId="0" fontId="18" fillId="0" borderId="11" xfId="0" applyFont="1" applyFill="1" applyBorder="1" applyAlignment="1" applyProtection="1">
      <alignment horizontal="right" vertical="top"/>
      <protection locked="0"/>
    </xf>
    <xf numFmtId="0" fontId="8" fillId="0" borderId="11" xfId="0" applyFont="1" applyFill="1" applyBorder="1" applyAlignment="1" applyProtection="1">
      <alignment horizontal="right" vertical="top"/>
      <protection locked="0"/>
    </xf>
    <xf numFmtId="49" fontId="8" fillId="0" borderId="0" xfId="0" applyNumberFormat="1" applyFont="1" applyFill="1" applyBorder="1" applyAlignment="1" applyProtection="1">
      <alignment horizontal="center" vertical="top"/>
      <protection locked="0"/>
    </xf>
    <xf numFmtId="49" fontId="2" fillId="0" borderId="1" xfId="0" applyNumberFormat="1" applyFont="1" applyBorder="1" applyAlignment="1" applyProtection="1">
      <alignment horizontal="left" vertical="top"/>
      <protection locked="0"/>
    </xf>
    <xf numFmtId="49" fontId="20" fillId="0" borderId="1" xfId="3" applyNumberFormat="1" applyFont="1" applyBorder="1" applyAlignment="1" applyProtection="1">
      <alignment horizontal="left" vertical="top"/>
      <protection locked="0"/>
    </xf>
    <xf numFmtId="49" fontId="16" fillId="0" borderId="1" xfId="0" applyNumberFormat="1" applyFont="1" applyBorder="1" applyAlignment="1" applyProtection="1">
      <alignment horizontal="left" vertical="top"/>
      <protection locked="0"/>
    </xf>
    <xf numFmtId="0" fontId="8" fillId="0" borderId="7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7" xfId="0" applyFont="1" applyBorder="1" applyAlignment="1" applyProtection="1">
      <alignment horizontal="left" vertical="top" wrapText="1"/>
    </xf>
    <xf numFmtId="49" fontId="5" fillId="0" borderId="10" xfId="0" applyNumberFormat="1" applyFont="1" applyFill="1" applyBorder="1" applyAlignment="1" applyProtection="1">
      <alignment horizontal="center" vertical="top" wrapText="1"/>
    </xf>
    <xf numFmtId="49" fontId="5" fillId="0" borderId="12" xfId="0" applyNumberFormat="1" applyFont="1" applyFill="1" applyBorder="1" applyAlignment="1" applyProtection="1">
      <alignment horizontal="center" vertical="top" wrapText="1"/>
    </xf>
    <xf numFmtId="0" fontId="10" fillId="0" borderId="1" xfId="0" applyFont="1" applyBorder="1" applyAlignment="1" applyProtection="1">
      <alignment horizontal="center" vertical="top"/>
      <protection locked="0"/>
    </xf>
    <xf numFmtId="0" fontId="18" fillId="0" borderId="11" xfId="0" applyFont="1" applyBorder="1" applyAlignment="1" applyProtection="1">
      <alignment horizontal="center" vertical="top"/>
      <protection locked="0"/>
    </xf>
    <xf numFmtId="0" fontId="8" fillId="0" borderId="11" xfId="0" applyFont="1" applyBorder="1" applyAlignment="1" applyProtection="1">
      <alignment horizontal="center" vertical="top"/>
      <protection locked="0"/>
    </xf>
    <xf numFmtId="0" fontId="8" fillId="6" borderId="1" xfId="0" applyFont="1" applyFill="1" applyBorder="1" applyAlignment="1" applyProtection="1">
      <alignment horizontal="right" vertical="top" wrapText="1"/>
      <protection locked="0"/>
    </xf>
    <xf numFmtId="0" fontId="8" fillId="0" borderId="2" xfId="0" applyFont="1" applyFill="1" applyBorder="1" applyAlignment="1" applyProtection="1">
      <alignment horizontal="center" vertical="top" wrapText="1"/>
      <protection locked="0"/>
    </xf>
    <xf numFmtId="0" fontId="8" fillId="0" borderId="3" xfId="0" applyFont="1" applyFill="1" applyBorder="1" applyAlignment="1" applyProtection="1">
      <alignment horizontal="center" vertical="top" wrapText="1"/>
      <protection locked="0"/>
    </xf>
    <xf numFmtId="0" fontId="13" fillId="0" borderId="0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left" vertical="top" wrapText="1"/>
    </xf>
    <xf numFmtId="0" fontId="2" fillId="0" borderId="12" xfId="0" applyFont="1" applyBorder="1" applyAlignment="1" applyProtection="1">
      <alignment horizontal="left" vertical="top" wrapText="1"/>
    </xf>
    <xf numFmtId="49" fontId="2" fillId="9" borderId="2" xfId="0" applyNumberFormat="1" applyFont="1" applyFill="1" applyBorder="1" applyAlignment="1" applyProtection="1">
      <alignment horizontal="right" vertical="top"/>
      <protection locked="0"/>
    </xf>
    <xf numFmtId="49" fontId="2" fillId="9" borderId="3" xfId="0" applyNumberFormat="1" applyFont="1" applyFill="1" applyBorder="1" applyAlignment="1" applyProtection="1">
      <alignment horizontal="right" vertical="top"/>
      <protection locked="0"/>
    </xf>
    <xf numFmtId="49" fontId="16" fillId="9" borderId="3" xfId="0" applyNumberFormat="1" applyFont="1" applyFill="1" applyBorder="1" applyAlignment="1" applyProtection="1">
      <alignment horizontal="right" vertical="top"/>
      <protection locked="0"/>
    </xf>
    <xf numFmtId="0" fontId="14" fillId="0" borderId="18" xfId="0" applyFont="1" applyBorder="1" applyAlignment="1" applyProtection="1">
      <alignment horizontal="center" vertical="top"/>
      <protection locked="0"/>
    </xf>
    <xf numFmtId="2" fontId="4" fillId="0" borderId="10" xfId="0" applyNumberFormat="1" applyFont="1" applyBorder="1" applyAlignment="1">
      <alignment horizontal="center" vertical="top"/>
    </xf>
    <xf numFmtId="2" fontId="4" fillId="0" borderId="13" xfId="0" applyNumberFormat="1" applyFont="1" applyBorder="1" applyAlignment="1">
      <alignment horizontal="center" vertical="top"/>
    </xf>
    <xf numFmtId="2" fontId="4" fillId="0" borderId="12" xfId="0" applyNumberFormat="1" applyFont="1" applyBorder="1" applyAlignment="1">
      <alignment horizontal="center" vertical="top"/>
    </xf>
    <xf numFmtId="0" fontId="7" fillId="2" borderId="0" xfId="0" applyFont="1" applyFill="1" applyAlignment="1">
      <alignment horizontal="left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3" fillId="3" borderId="2" xfId="0" applyFont="1" applyFill="1" applyBorder="1" applyAlignment="1">
      <alignment horizontal="right" vertical="top"/>
    </xf>
    <xf numFmtId="0" fontId="3" fillId="3" borderId="4" xfId="0" applyFont="1" applyFill="1" applyBorder="1" applyAlignment="1">
      <alignment horizontal="right" vertical="top"/>
    </xf>
    <xf numFmtId="0" fontId="3" fillId="3" borderId="3" xfId="0" applyFont="1" applyFill="1" applyBorder="1" applyAlignment="1">
      <alignment horizontal="right" vertical="top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6" fillId="0" borderId="11" xfId="0" applyFont="1" applyBorder="1" applyAlignment="1">
      <alignment horizontal="center" vertical="top"/>
    </xf>
    <xf numFmtId="2" fontId="3" fillId="0" borderId="2" xfId="0" applyNumberFormat="1" applyFont="1" applyBorder="1" applyAlignment="1">
      <alignment horizontal="right" vertical="top" wrapText="1"/>
    </xf>
    <xf numFmtId="2" fontId="3" fillId="0" borderId="3" xfId="0" applyNumberFormat="1" applyFont="1" applyBorder="1" applyAlignment="1">
      <alignment horizontal="right" vertical="top" wrapText="1"/>
    </xf>
  </cellXfs>
  <cellStyles count="4">
    <cellStyle name="Comma" xfId="1" builtinId="3"/>
    <cellStyle name="Hyperlink" xfId="3" builtinId="8"/>
    <cellStyle name="Normal" xfId="0" builtinId="0"/>
    <cellStyle name="Per cent" xfId="2" builtinId="5"/>
  </cellStyles>
  <dxfs count="0"/>
  <tableStyles count="0" defaultTableStyle="TableStyleMedium9" defaultPivotStyle="PivotStyleLight16"/>
  <colors>
    <mruColors>
      <color rgb="FF24FC6C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W128"/>
  <sheetViews>
    <sheetView tabSelected="1" zoomScale="78" zoomScaleNormal="78" workbookViewId="0">
      <selection activeCell="C5" sqref="C5:F5"/>
    </sheetView>
  </sheetViews>
  <sheetFormatPr defaultColWidth="9.14453125" defaultRowHeight="18" x14ac:dyDescent="0.2"/>
  <cols>
    <col min="1" max="1" width="3.62890625" style="37" customWidth="1"/>
    <col min="2" max="2" width="59.99609375" style="77" customWidth="1"/>
    <col min="3" max="5" width="12.375" style="77" customWidth="1"/>
    <col min="6" max="42" width="12.375" style="33" customWidth="1"/>
    <col min="43" max="16384" width="9.14453125" style="33"/>
  </cols>
  <sheetData>
    <row r="1" spans="1:42" ht="22.5" customHeight="1" x14ac:dyDescent="0.2">
      <c r="A1" s="145" t="s">
        <v>139</v>
      </c>
      <c r="B1" s="145"/>
      <c r="C1" s="153" t="s">
        <v>78</v>
      </c>
      <c r="D1" s="153"/>
      <c r="E1" s="153"/>
      <c r="F1" s="153"/>
      <c r="G1" s="199" t="s">
        <v>76</v>
      </c>
      <c r="H1" s="199"/>
      <c r="I1" s="199"/>
      <c r="J1" s="199"/>
      <c r="K1" s="153" t="s">
        <v>79</v>
      </c>
      <c r="L1" s="153"/>
      <c r="M1" s="153"/>
      <c r="N1" s="153"/>
      <c r="O1" s="199" t="s">
        <v>80</v>
      </c>
      <c r="P1" s="199"/>
      <c r="Q1" s="199"/>
      <c r="R1" s="199"/>
      <c r="S1" s="153" t="s">
        <v>81</v>
      </c>
      <c r="T1" s="153"/>
      <c r="U1" s="153"/>
      <c r="V1" s="153"/>
      <c r="W1" s="199" t="s">
        <v>82</v>
      </c>
      <c r="X1" s="199"/>
      <c r="Y1" s="199"/>
      <c r="Z1" s="199"/>
      <c r="AA1" s="153" t="s">
        <v>86</v>
      </c>
      <c r="AB1" s="153"/>
      <c r="AC1" s="153"/>
      <c r="AD1" s="153"/>
      <c r="AE1" s="199" t="s">
        <v>83</v>
      </c>
      <c r="AF1" s="199"/>
      <c r="AG1" s="199"/>
      <c r="AH1" s="199"/>
      <c r="AI1" s="153" t="s">
        <v>87</v>
      </c>
      <c r="AJ1" s="153"/>
      <c r="AK1" s="153"/>
      <c r="AL1" s="153"/>
      <c r="AM1" s="199" t="s">
        <v>88</v>
      </c>
      <c r="AN1" s="199"/>
      <c r="AO1" s="199"/>
      <c r="AP1" s="199"/>
    </row>
    <row r="2" spans="1:42" ht="20.25" customHeight="1" x14ac:dyDescent="0.2">
      <c r="A2" s="209" t="s">
        <v>144</v>
      </c>
      <c r="B2" s="210"/>
      <c r="C2" s="197" t="s">
        <v>137</v>
      </c>
      <c r="D2" s="198"/>
      <c r="E2" s="196" t="s">
        <v>146</v>
      </c>
      <c r="F2" s="196"/>
      <c r="G2" s="197" t="s">
        <v>137</v>
      </c>
      <c r="H2" s="198"/>
      <c r="I2" s="196" t="s">
        <v>146</v>
      </c>
      <c r="J2" s="196"/>
      <c r="K2" s="197" t="s">
        <v>137</v>
      </c>
      <c r="L2" s="198"/>
      <c r="M2" s="196" t="s">
        <v>146</v>
      </c>
      <c r="N2" s="196"/>
      <c r="O2" s="197" t="s">
        <v>137</v>
      </c>
      <c r="P2" s="198"/>
      <c r="Q2" s="196" t="s">
        <v>146</v>
      </c>
      <c r="R2" s="196"/>
      <c r="S2" s="197" t="s">
        <v>137</v>
      </c>
      <c r="T2" s="198"/>
      <c r="U2" s="196" t="s">
        <v>146</v>
      </c>
      <c r="V2" s="196"/>
      <c r="W2" s="197" t="s">
        <v>137</v>
      </c>
      <c r="X2" s="198"/>
      <c r="Y2" s="196" t="s">
        <v>146</v>
      </c>
      <c r="Z2" s="196"/>
      <c r="AA2" s="197" t="s">
        <v>137</v>
      </c>
      <c r="AB2" s="198"/>
      <c r="AC2" s="196" t="s">
        <v>146</v>
      </c>
      <c r="AD2" s="196"/>
      <c r="AE2" s="197" t="s">
        <v>137</v>
      </c>
      <c r="AF2" s="198"/>
      <c r="AG2" s="196" t="s">
        <v>146</v>
      </c>
      <c r="AH2" s="196"/>
      <c r="AI2" s="197" t="s">
        <v>137</v>
      </c>
      <c r="AJ2" s="198"/>
      <c r="AK2" s="196" t="s">
        <v>146</v>
      </c>
      <c r="AL2" s="196"/>
      <c r="AM2" s="197" t="s">
        <v>137</v>
      </c>
      <c r="AN2" s="198"/>
      <c r="AO2" s="196" t="s">
        <v>146</v>
      </c>
      <c r="AP2" s="196"/>
    </row>
    <row r="3" spans="1:42" ht="20.25" customHeight="1" x14ac:dyDescent="0.2">
      <c r="A3" s="211" t="s">
        <v>77</v>
      </c>
      <c r="B3" s="211"/>
      <c r="C3" s="137" t="s">
        <v>145</v>
      </c>
      <c r="D3" s="138"/>
      <c r="E3" s="138"/>
      <c r="F3" s="139"/>
      <c r="G3" s="137" t="s">
        <v>145</v>
      </c>
      <c r="H3" s="138"/>
      <c r="I3" s="138"/>
      <c r="J3" s="139"/>
      <c r="K3" s="137" t="s">
        <v>145</v>
      </c>
      <c r="L3" s="138"/>
      <c r="M3" s="138"/>
      <c r="N3" s="139"/>
      <c r="O3" s="137" t="s">
        <v>145</v>
      </c>
      <c r="P3" s="138"/>
      <c r="Q3" s="138"/>
      <c r="R3" s="139"/>
      <c r="S3" s="137" t="s">
        <v>145</v>
      </c>
      <c r="T3" s="138"/>
      <c r="U3" s="138"/>
      <c r="V3" s="139"/>
      <c r="W3" s="137" t="s">
        <v>145</v>
      </c>
      <c r="X3" s="138"/>
      <c r="Y3" s="138"/>
      <c r="Z3" s="139"/>
      <c r="AA3" s="137" t="s">
        <v>145</v>
      </c>
      <c r="AB3" s="138"/>
      <c r="AC3" s="138"/>
      <c r="AD3" s="139"/>
      <c r="AE3" s="137" t="s">
        <v>145</v>
      </c>
      <c r="AF3" s="138"/>
      <c r="AG3" s="138"/>
      <c r="AH3" s="139"/>
      <c r="AI3" s="137" t="s">
        <v>145</v>
      </c>
      <c r="AJ3" s="138"/>
      <c r="AK3" s="138"/>
      <c r="AL3" s="139"/>
      <c r="AM3" s="137" t="s">
        <v>145</v>
      </c>
      <c r="AN3" s="138"/>
      <c r="AO3" s="138"/>
      <c r="AP3" s="139"/>
    </row>
    <row r="4" spans="1:42" s="34" customFormat="1" ht="20.25" customHeight="1" x14ac:dyDescent="0.2">
      <c r="A4" s="212" t="s">
        <v>151</v>
      </c>
      <c r="B4" s="213"/>
      <c r="C4" s="127"/>
      <c r="D4" s="128"/>
      <c r="E4" s="128"/>
      <c r="F4" s="129"/>
      <c r="G4" s="127"/>
      <c r="H4" s="128"/>
      <c r="I4" s="128"/>
      <c r="J4" s="129"/>
      <c r="K4" s="127"/>
      <c r="L4" s="128"/>
      <c r="M4" s="128"/>
      <c r="N4" s="129"/>
      <c r="O4" s="127"/>
      <c r="P4" s="128"/>
      <c r="Q4" s="128"/>
      <c r="R4" s="129"/>
      <c r="S4" s="127"/>
      <c r="T4" s="128"/>
      <c r="U4" s="128"/>
      <c r="V4" s="129"/>
      <c r="W4" s="127"/>
      <c r="X4" s="128"/>
      <c r="Y4" s="128"/>
      <c r="Z4" s="129"/>
      <c r="AA4" s="127"/>
      <c r="AB4" s="128"/>
      <c r="AC4" s="128"/>
      <c r="AD4" s="129"/>
      <c r="AE4" s="127"/>
      <c r="AF4" s="128"/>
      <c r="AG4" s="128"/>
      <c r="AH4" s="129"/>
      <c r="AI4" s="127"/>
      <c r="AJ4" s="128"/>
      <c r="AK4" s="128"/>
      <c r="AL4" s="129"/>
      <c r="AM4" s="127"/>
      <c r="AN4" s="128"/>
      <c r="AO4" s="128"/>
      <c r="AP4" s="129"/>
    </row>
    <row r="5" spans="1:42" ht="19.5" customHeight="1" x14ac:dyDescent="0.2">
      <c r="A5" s="208" t="s">
        <v>42</v>
      </c>
      <c r="B5" s="208"/>
      <c r="C5" s="127"/>
      <c r="D5" s="128"/>
      <c r="E5" s="128"/>
      <c r="F5" s="129"/>
      <c r="G5" s="127"/>
      <c r="H5" s="128"/>
      <c r="I5" s="128"/>
      <c r="J5" s="129"/>
      <c r="K5" s="127"/>
      <c r="L5" s="128"/>
      <c r="M5" s="128"/>
      <c r="N5" s="129"/>
      <c r="O5" s="127"/>
      <c r="P5" s="128"/>
      <c r="Q5" s="128"/>
      <c r="R5" s="129"/>
      <c r="S5" s="127"/>
      <c r="T5" s="128"/>
      <c r="U5" s="128"/>
      <c r="V5" s="129"/>
      <c r="W5" s="127"/>
      <c r="X5" s="128"/>
      <c r="Y5" s="128"/>
      <c r="Z5" s="129"/>
      <c r="AA5" s="127"/>
      <c r="AB5" s="128"/>
      <c r="AC5" s="128"/>
      <c r="AD5" s="129"/>
      <c r="AE5" s="127"/>
      <c r="AF5" s="128"/>
      <c r="AG5" s="128"/>
      <c r="AH5" s="129"/>
      <c r="AI5" s="127"/>
      <c r="AJ5" s="128"/>
      <c r="AK5" s="128"/>
      <c r="AL5" s="129"/>
      <c r="AM5" s="127"/>
      <c r="AN5" s="128"/>
      <c r="AO5" s="128"/>
      <c r="AP5" s="129"/>
    </row>
    <row r="6" spans="1:42" ht="19.5" customHeight="1" x14ac:dyDescent="0.2">
      <c r="A6" s="208" t="s">
        <v>44</v>
      </c>
      <c r="B6" s="208"/>
      <c r="C6" s="127"/>
      <c r="D6" s="128"/>
      <c r="E6" s="128"/>
      <c r="F6" s="129"/>
      <c r="G6" s="127"/>
      <c r="H6" s="128"/>
      <c r="I6" s="128"/>
      <c r="J6" s="129"/>
      <c r="K6" s="127"/>
      <c r="L6" s="128"/>
      <c r="M6" s="128"/>
      <c r="N6" s="129"/>
      <c r="O6" s="127"/>
      <c r="P6" s="128"/>
      <c r="Q6" s="128"/>
      <c r="R6" s="129"/>
      <c r="S6" s="127"/>
      <c r="T6" s="128"/>
      <c r="U6" s="128"/>
      <c r="V6" s="129"/>
      <c r="W6" s="127"/>
      <c r="X6" s="128"/>
      <c r="Y6" s="128"/>
      <c r="Z6" s="129"/>
      <c r="AA6" s="127"/>
      <c r="AB6" s="128"/>
      <c r="AC6" s="128"/>
      <c r="AD6" s="129"/>
      <c r="AE6" s="127"/>
      <c r="AF6" s="128"/>
      <c r="AG6" s="128"/>
      <c r="AH6" s="129"/>
      <c r="AI6" s="127"/>
      <c r="AJ6" s="128"/>
      <c r="AK6" s="128"/>
      <c r="AL6" s="129"/>
      <c r="AM6" s="127"/>
      <c r="AN6" s="128"/>
      <c r="AO6" s="128"/>
      <c r="AP6" s="129"/>
    </row>
    <row r="7" spans="1:42" ht="19.5" customHeight="1" x14ac:dyDescent="0.2">
      <c r="A7" s="208" t="s">
        <v>43</v>
      </c>
      <c r="B7" s="208"/>
      <c r="C7" s="127"/>
      <c r="D7" s="128"/>
      <c r="E7" s="128"/>
      <c r="F7" s="129"/>
      <c r="G7" s="127"/>
      <c r="H7" s="128"/>
      <c r="I7" s="128"/>
      <c r="J7" s="129"/>
      <c r="K7" s="127"/>
      <c r="L7" s="128"/>
      <c r="M7" s="128"/>
      <c r="N7" s="129"/>
      <c r="O7" s="127"/>
      <c r="P7" s="128"/>
      <c r="Q7" s="128"/>
      <c r="R7" s="129"/>
      <c r="S7" s="127"/>
      <c r="T7" s="128"/>
      <c r="U7" s="128"/>
      <c r="V7" s="129"/>
      <c r="W7" s="127"/>
      <c r="X7" s="128"/>
      <c r="Y7" s="128"/>
      <c r="Z7" s="129"/>
      <c r="AA7" s="127"/>
      <c r="AB7" s="128"/>
      <c r="AC7" s="128"/>
      <c r="AD7" s="129"/>
      <c r="AE7" s="127"/>
      <c r="AF7" s="128"/>
      <c r="AG7" s="128"/>
      <c r="AH7" s="129"/>
      <c r="AI7" s="127"/>
      <c r="AJ7" s="128"/>
      <c r="AK7" s="128"/>
      <c r="AL7" s="129"/>
      <c r="AM7" s="127"/>
      <c r="AN7" s="128"/>
      <c r="AO7" s="128"/>
      <c r="AP7" s="129"/>
    </row>
    <row r="8" spans="1:42" ht="19.5" customHeight="1" x14ac:dyDescent="0.2">
      <c r="A8" s="208" t="s">
        <v>45</v>
      </c>
      <c r="B8" s="208"/>
      <c r="C8" s="154"/>
      <c r="D8" s="155"/>
      <c r="E8" s="155"/>
      <c r="F8" s="156"/>
      <c r="G8" s="154"/>
      <c r="H8" s="155"/>
      <c r="I8" s="155"/>
      <c r="J8" s="156"/>
      <c r="K8" s="154"/>
      <c r="L8" s="155"/>
      <c r="M8" s="155"/>
      <c r="N8" s="156"/>
      <c r="O8" s="154"/>
      <c r="P8" s="155"/>
      <c r="Q8" s="155"/>
      <c r="R8" s="156"/>
      <c r="S8" s="154"/>
      <c r="T8" s="155"/>
      <c r="U8" s="155"/>
      <c r="V8" s="156"/>
      <c r="W8" s="154"/>
      <c r="X8" s="155"/>
      <c r="Y8" s="155"/>
      <c r="Z8" s="156"/>
      <c r="AA8" s="154"/>
      <c r="AB8" s="155"/>
      <c r="AC8" s="155"/>
      <c r="AD8" s="156"/>
      <c r="AE8" s="154"/>
      <c r="AF8" s="155"/>
      <c r="AG8" s="155"/>
      <c r="AH8" s="156"/>
      <c r="AI8" s="154"/>
      <c r="AJ8" s="155"/>
      <c r="AK8" s="155"/>
      <c r="AL8" s="156"/>
      <c r="AM8" s="154"/>
      <c r="AN8" s="155"/>
      <c r="AO8" s="155"/>
      <c r="AP8" s="156"/>
    </row>
    <row r="9" spans="1:42" ht="12" customHeight="1" x14ac:dyDescent="0.2">
      <c r="A9" s="35"/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</row>
    <row r="10" spans="1:42" ht="18" customHeight="1" x14ac:dyDescent="0.25">
      <c r="A10" s="38" t="s">
        <v>131</v>
      </c>
      <c r="B10" s="39" t="s">
        <v>46</v>
      </c>
      <c r="C10" s="157" t="s">
        <v>60</v>
      </c>
      <c r="D10" s="157"/>
      <c r="E10" s="157"/>
      <c r="F10" s="157"/>
      <c r="G10" s="157" t="s">
        <v>60</v>
      </c>
      <c r="H10" s="157"/>
      <c r="I10" s="157"/>
      <c r="J10" s="157"/>
      <c r="K10" s="157" t="s">
        <v>60</v>
      </c>
      <c r="L10" s="157"/>
      <c r="M10" s="157"/>
      <c r="N10" s="157"/>
      <c r="O10" s="157" t="s">
        <v>60</v>
      </c>
      <c r="P10" s="157"/>
      <c r="Q10" s="157"/>
      <c r="R10" s="157"/>
      <c r="S10" s="157" t="s">
        <v>60</v>
      </c>
      <c r="T10" s="157"/>
      <c r="U10" s="157"/>
      <c r="V10" s="157"/>
      <c r="W10" s="157" t="s">
        <v>60</v>
      </c>
      <c r="X10" s="157"/>
      <c r="Y10" s="157"/>
      <c r="Z10" s="157"/>
      <c r="AA10" s="157" t="s">
        <v>60</v>
      </c>
      <c r="AB10" s="157"/>
      <c r="AC10" s="157"/>
      <c r="AD10" s="157"/>
      <c r="AE10" s="157" t="s">
        <v>60</v>
      </c>
      <c r="AF10" s="157"/>
      <c r="AG10" s="157"/>
      <c r="AH10" s="157"/>
      <c r="AI10" s="157" t="s">
        <v>60</v>
      </c>
      <c r="AJ10" s="157"/>
      <c r="AK10" s="157"/>
      <c r="AL10" s="157"/>
      <c r="AM10" s="157" t="s">
        <v>60</v>
      </c>
      <c r="AN10" s="157"/>
      <c r="AO10" s="157"/>
      <c r="AP10" s="157"/>
    </row>
    <row r="11" spans="1:42" ht="27" customHeight="1" x14ac:dyDescent="0.25">
      <c r="A11" s="80" t="s">
        <v>78</v>
      </c>
      <c r="B11" s="81" t="s">
        <v>85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</row>
    <row r="12" spans="1:42" ht="27" customHeight="1" x14ac:dyDescent="0.25">
      <c r="A12" s="80" t="s">
        <v>76</v>
      </c>
      <c r="B12" s="82" t="s">
        <v>71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</row>
    <row r="13" spans="1:42" ht="27" customHeight="1" x14ac:dyDescent="0.25">
      <c r="A13" s="80" t="s">
        <v>79</v>
      </c>
      <c r="B13" s="82" t="s">
        <v>64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</row>
    <row r="14" spans="1:42" ht="41.25" customHeight="1" x14ac:dyDescent="0.25">
      <c r="A14" s="80" t="s">
        <v>80</v>
      </c>
      <c r="B14" s="81" t="s">
        <v>72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</row>
    <row r="15" spans="1:42" ht="38.25" customHeight="1" x14ac:dyDescent="0.25">
      <c r="A15" s="80" t="s">
        <v>81</v>
      </c>
      <c r="B15" s="81" t="s">
        <v>84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6"/>
      <c r="AJ15" s="186"/>
      <c r="AK15" s="186"/>
      <c r="AL15" s="186"/>
      <c r="AM15" s="186"/>
      <c r="AN15" s="186"/>
      <c r="AO15" s="186"/>
      <c r="AP15" s="186"/>
    </row>
    <row r="16" spans="1:42" ht="27" customHeight="1" x14ac:dyDescent="0.25">
      <c r="A16" s="80" t="s">
        <v>82</v>
      </c>
      <c r="B16" s="81" t="s">
        <v>73</v>
      </c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  <c r="AO16" s="186"/>
      <c r="AP16" s="186"/>
    </row>
    <row r="17" spans="1:42" ht="37.5" customHeight="1" x14ac:dyDescent="0.25">
      <c r="A17" s="83" t="s">
        <v>86</v>
      </c>
      <c r="B17" s="84" t="s">
        <v>109</v>
      </c>
      <c r="C17" s="187">
        <f>SUM(C11:C16)</f>
        <v>0</v>
      </c>
      <c r="D17" s="187"/>
      <c r="E17" s="188"/>
      <c r="F17" s="188"/>
      <c r="G17" s="187">
        <f>SUM(G11:G16)</f>
        <v>0</v>
      </c>
      <c r="H17" s="187"/>
      <c r="I17" s="188"/>
      <c r="J17" s="188"/>
      <c r="K17" s="187">
        <f>SUM(K11:K16)</f>
        <v>0</v>
      </c>
      <c r="L17" s="187"/>
      <c r="M17" s="188"/>
      <c r="N17" s="188"/>
      <c r="O17" s="187">
        <f>SUM(O11:O16)</f>
        <v>0</v>
      </c>
      <c r="P17" s="187"/>
      <c r="Q17" s="188"/>
      <c r="R17" s="188"/>
      <c r="S17" s="187">
        <f t="shared" ref="S17" si="0">SUM(S11:S16)</f>
        <v>0</v>
      </c>
      <c r="T17" s="187"/>
      <c r="U17" s="188"/>
      <c r="V17" s="188"/>
      <c r="W17" s="187">
        <f t="shared" ref="W17" si="1">SUM(W11:W16)</f>
        <v>0</v>
      </c>
      <c r="X17" s="187"/>
      <c r="Y17" s="188"/>
      <c r="Z17" s="188"/>
      <c r="AA17" s="187">
        <f t="shared" ref="AA17" si="2">SUM(AA11:AA16)</f>
        <v>0</v>
      </c>
      <c r="AB17" s="187"/>
      <c r="AC17" s="188"/>
      <c r="AD17" s="188"/>
      <c r="AE17" s="187">
        <f t="shared" ref="AE17" si="3">SUM(AE11:AE16)</f>
        <v>0</v>
      </c>
      <c r="AF17" s="187"/>
      <c r="AG17" s="188"/>
      <c r="AH17" s="188"/>
      <c r="AI17" s="187">
        <f t="shared" ref="AI17" si="4">SUM(AI11:AI16)</f>
        <v>0</v>
      </c>
      <c r="AJ17" s="187"/>
      <c r="AK17" s="188"/>
      <c r="AL17" s="188"/>
      <c r="AM17" s="187">
        <f t="shared" ref="AM17" si="5">SUM(AM11:AM16)</f>
        <v>0</v>
      </c>
      <c r="AN17" s="187"/>
      <c r="AO17" s="188"/>
      <c r="AP17" s="188"/>
    </row>
    <row r="18" spans="1:42" s="40" customFormat="1" ht="18.75" customHeight="1" x14ac:dyDescent="0.25">
      <c r="A18" s="206" t="s">
        <v>83</v>
      </c>
      <c r="B18" s="205" t="s">
        <v>100</v>
      </c>
      <c r="C18" s="189" t="s">
        <v>67</v>
      </c>
      <c r="D18" s="190"/>
      <c r="E18" s="92" t="s">
        <v>68</v>
      </c>
      <c r="F18" s="93"/>
      <c r="G18" s="189" t="s">
        <v>67</v>
      </c>
      <c r="H18" s="190"/>
      <c r="I18" s="92" t="s">
        <v>68</v>
      </c>
      <c r="J18" s="93"/>
      <c r="K18" s="189" t="s">
        <v>67</v>
      </c>
      <c r="L18" s="190"/>
      <c r="M18" s="92" t="s">
        <v>68</v>
      </c>
      <c r="N18" s="93"/>
      <c r="O18" s="189" t="s">
        <v>67</v>
      </c>
      <c r="P18" s="190"/>
      <c r="Q18" s="92" t="s">
        <v>68</v>
      </c>
      <c r="R18" s="93"/>
      <c r="S18" s="189" t="s">
        <v>67</v>
      </c>
      <c r="T18" s="190"/>
      <c r="U18" s="92" t="s">
        <v>68</v>
      </c>
      <c r="V18" s="93"/>
      <c r="W18" s="189" t="s">
        <v>67</v>
      </c>
      <c r="X18" s="190"/>
      <c r="Y18" s="92" t="s">
        <v>68</v>
      </c>
      <c r="Z18" s="93"/>
      <c r="AA18" s="189" t="s">
        <v>67</v>
      </c>
      <c r="AB18" s="190"/>
      <c r="AC18" s="92" t="s">
        <v>68</v>
      </c>
      <c r="AD18" s="93"/>
      <c r="AE18" s="189" t="s">
        <v>67</v>
      </c>
      <c r="AF18" s="190"/>
      <c r="AG18" s="92" t="s">
        <v>68</v>
      </c>
      <c r="AH18" s="93"/>
      <c r="AI18" s="189" t="s">
        <v>67</v>
      </c>
      <c r="AJ18" s="190"/>
      <c r="AK18" s="92" t="s">
        <v>68</v>
      </c>
      <c r="AL18" s="93"/>
      <c r="AM18" s="189" t="s">
        <v>67</v>
      </c>
      <c r="AN18" s="190"/>
      <c r="AO18" s="92" t="s">
        <v>68</v>
      </c>
      <c r="AP18" s="93"/>
    </row>
    <row r="19" spans="1:42" s="40" customFormat="1" ht="21.75" customHeight="1" x14ac:dyDescent="0.2">
      <c r="A19" s="207"/>
      <c r="B19" s="204"/>
      <c r="C19" s="191"/>
      <c r="D19" s="192"/>
      <c r="E19" s="94">
        <f>C19*7</f>
        <v>0</v>
      </c>
      <c r="F19" s="95"/>
      <c r="G19" s="191"/>
      <c r="H19" s="192"/>
      <c r="I19" s="94">
        <f>G19*7</f>
        <v>0</v>
      </c>
      <c r="J19" s="95"/>
      <c r="K19" s="191"/>
      <c r="L19" s="192"/>
      <c r="M19" s="94">
        <f>K19*7</f>
        <v>0</v>
      </c>
      <c r="N19" s="95"/>
      <c r="O19" s="191"/>
      <c r="P19" s="192"/>
      <c r="Q19" s="94">
        <f>O19*7</f>
        <v>0</v>
      </c>
      <c r="R19" s="95"/>
      <c r="S19" s="191"/>
      <c r="T19" s="192"/>
      <c r="U19" s="94">
        <f t="shared" ref="U19" si="6">S19*7</f>
        <v>0</v>
      </c>
      <c r="V19" s="95"/>
      <c r="W19" s="191"/>
      <c r="X19" s="192"/>
      <c r="Y19" s="94">
        <f t="shared" ref="Y19" si="7">W19*7</f>
        <v>0</v>
      </c>
      <c r="Z19" s="95"/>
      <c r="AA19" s="191"/>
      <c r="AB19" s="192"/>
      <c r="AC19" s="94">
        <f t="shared" ref="AC19" si="8">AA19*7</f>
        <v>0</v>
      </c>
      <c r="AD19" s="95"/>
      <c r="AE19" s="191"/>
      <c r="AF19" s="192"/>
      <c r="AG19" s="94">
        <f t="shared" ref="AG19" si="9">AE19*7</f>
        <v>0</v>
      </c>
      <c r="AH19" s="95"/>
      <c r="AI19" s="191"/>
      <c r="AJ19" s="192"/>
      <c r="AK19" s="94">
        <f t="shared" ref="AK19" si="10">AI19*7</f>
        <v>0</v>
      </c>
      <c r="AL19" s="95"/>
      <c r="AM19" s="191"/>
      <c r="AN19" s="192"/>
      <c r="AO19" s="94">
        <f t="shared" ref="AO19" si="11">AM19*7</f>
        <v>0</v>
      </c>
      <c r="AP19" s="95"/>
    </row>
    <row r="20" spans="1:42" s="40" customFormat="1" ht="21.75" customHeight="1" x14ac:dyDescent="0.25">
      <c r="A20" s="206" t="s">
        <v>87</v>
      </c>
      <c r="B20" s="203" t="s">
        <v>134</v>
      </c>
      <c r="C20" s="193" t="s">
        <v>67</v>
      </c>
      <c r="D20" s="193"/>
      <c r="E20" s="96" t="s">
        <v>48</v>
      </c>
      <c r="F20" s="95"/>
      <c r="G20" s="193" t="s">
        <v>67</v>
      </c>
      <c r="H20" s="193"/>
      <c r="I20" s="96" t="s">
        <v>48</v>
      </c>
      <c r="J20" s="95"/>
      <c r="K20" s="193" t="s">
        <v>67</v>
      </c>
      <c r="L20" s="193"/>
      <c r="M20" s="96" t="s">
        <v>48</v>
      </c>
      <c r="N20" s="95"/>
      <c r="O20" s="193" t="s">
        <v>67</v>
      </c>
      <c r="P20" s="193"/>
      <c r="Q20" s="96" t="s">
        <v>48</v>
      </c>
      <c r="R20" s="95"/>
      <c r="S20" s="193" t="s">
        <v>67</v>
      </c>
      <c r="T20" s="193"/>
      <c r="U20" s="96" t="s">
        <v>48</v>
      </c>
      <c r="V20" s="95"/>
      <c r="W20" s="193" t="s">
        <v>67</v>
      </c>
      <c r="X20" s="193"/>
      <c r="Y20" s="96" t="s">
        <v>48</v>
      </c>
      <c r="Z20" s="95"/>
      <c r="AA20" s="193" t="s">
        <v>67</v>
      </c>
      <c r="AB20" s="193"/>
      <c r="AC20" s="96" t="s">
        <v>48</v>
      </c>
      <c r="AD20" s="95"/>
      <c r="AE20" s="193" t="s">
        <v>67</v>
      </c>
      <c r="AF20" s="193"/>
      <c r="AG20" s="96" t="s">
        <v>48</v>
      </c>
      <c r="AH20" s="95"/>
      <c r="AI20" s="193" t="s">
        <v>67</v>
      </c>
      <c r="AJ20" s="193"/>
      <c r="AK20" s="96" t="s">
        <v>48</v>
      </c>
      <c r="AL20" s="95"/>
      <c r="AM20" s="193" t="s">
        <v>67</v>
      </c>
      <c r="AN20" s="193"/>
      <c r="AO20" s="96" t="s">
        <v>48</v>
      </c>
      <c r="AP20" s="95"/>
    </row>
    <row r="21" spans="1:42" s="40" customFormat="1" ht="21.75" customHeight="1" x14ac:dyDescent="0.2">
      <c r="A21" s="207"/>
      <c r="B21" s="204"/>
      <c r="C21" s="194"/>
      <c r="D21" s="194"/>
      <c r="E21" s="94">
        <f>C21*7</f>
        <v>0</v>
      </c>
      <c r="F21" s="95"/>
      <c r="G21" s="194"/>
      <c r="H21" s="194"/>
      <c r="I21" s="94">
        <f>G21*7</f>
        <v>0</v>
      </c>
      <c r="J21" s="95"/>
      <c r="K21" s="194"/>
      <c r="L21" s="194"/>
      <c r="M21" s="94">
        <f>K21*7</f>
        <v>0</v>
      </c>
      <c r="N21" s="95"/>
      <c r="O21" s="194"/>
      <c r="P21" s="194"/>
      <c r="Q21" s="94">
        <f>O21*7</f>
        <v>0</v>
      </c>
      <c r="R21" s="95"/>
      <c r="S21" s="194"/>
      <c r="T21" s="194"/>
      <c r="U21" s="94">
        <f t="shared" ref="U21" si="12">S21*7</f>
        <v>0</v>
      </c>
      <c r="V21" s="95"/>
      <c r="W21" s="194"/>
      <c r="X21" s="194"/>
      <c r="Y21" s="94">
        <f t="shared" ref="Y21" si="13">W21*7</f>
        <v>0</v>
      </c>
      <c r="Z21" s="95"/>
      <c r="AA21" s="194"/>
      <c r="AB21" s="194"/>
      <c r="AC21" s="94">
        <f t="shared" ref="AC21" si="14">AA21*7</f>
        <v>0</v>
      </c>
      <c r="AD21" s="95"/>
      <c r="AE21" s="194"/>
      <c r="AF21" s="194"/>
      <c r="AG21" s="94">
        <f t="shared" ref="AG21" si="15">AE21*7</f>
        <v>0</v>
      </c>
      <c r="AH21" s="95"/>
      <c r="AI21" s="194"/>
      <c r="AJ21" s="194"/>
      <c r="AK21" s="94">
        <f t="shared" ref="AK21" si="16">AI21*7</f>
        <v>0</v>
      </c>
      <c r="AL21" s="95"/>
      <c r="AM21" s="194"/>
      <c r="AN21" s="194"/>
      <c r="AO21" s="94">
        <f t="shared" ref="AO21" si="17">AM21*7</f>
        <v>0</v>
      </c>
      <c r="AP21" s="95"/>
    </row>
    <row r="22" spans="1:42" s="40" customFormat="1" ht="36" customHeight="1" x14ac:dyDescent="0.25">
      <c r="A22" s="85" t="s">
        <v>88</v>
      </c>
      <c r="B22" s="86" t="s">
        <v>136</v>
      </c>
      <c r="C22" s="158" t="s">
        <v>68</v>
      </c>
      <c r="D22" s="159"/>
      <c r="E22" s="97">
        <f>SUM(E19,E21)</f>
        <v>0</v>
      </c>
      <c r="F22" s="98">
        <f>C17/7300*E22</f>
        <v>0</v>
      </c>
      <c r="G22" s="158" t="s">
        <v>68</v>
      </c>
      <c r="H22" s="159"/>
      <c r="I22" s="97">
        <f>SUM(I19,I21)</f>
        <v>0</v>
      </c>
      <c r="J22" s="98">
        <f>G17/7300*I22</f>
        <v>0</v>
      </c>
      <c r="K22" s="158" t="s">
        <v>68</v>
      </c>
      <c r="L22" s="159"/>
      <c r="M22" s="97">
        <f>SUM(M19,M21)</f>
        <v>0</v>
      </c>
      <c r="N22" s="98">
        <f>K17/7300*M22</f>
        <v>0</v>
      </c>
      <c r="O22" s="158" t="s">
        <v>68</v>
      </c>
      <c r="P22" s="159"/>
      <c r="Q22" s="97">
        <f>SUM(Q19,Q21)</f>
        <v>0</v>
      </c>
      <c r="R22" s="98">
        <f>O17/7300*Q22</f>
        <v>0</v>
      </c>
      <c r="S22" s="158" t="s">
        <v>68</v>
      </c>
      <c r="T22" s="159"/>
      <c r="U22" s="97">
        <f t="shared" ref="U22" si="18">SUM(U19,U21)</f>
        <v>0</v>
      </c>
      <c r="V22" s="98">
        <f t="shared" ref="V22" si="19">S17/7300*U22</f>
        <v>0</v>
      </c>
      <c r="W22" s="158" t="s">
        <v>68</v>
      </c>
      <c r="X22" s="159"/>
      <c r="Y22" s="97">
        <f t="shared" ref="Y22" si="20">SUM(Y19,Y21)</f>
        <v>0</v>
      </c>
      <c r="Z22" s="98">
        <f t="shared" ref="Z22" si="21">W17/7300*Y22</f>
        <v>0</v>
      </c>
      <c r="AA22" s="158" t="s">
        <v>68</v>
      </c>
      <c r="AB22" s="159"/>
      <c r="AC22" s="97">
        <f t="shared" ref="AC22" si="22">SUM(AC19,AC21)</f>
        <v>0</v>
      </c>
      <c r="AD22" s="98">
        <f t="shared" ref="AD22" si="23">AA17/7300*AC22</f>
        <v>0</v>
      </c>
      <c r="AE22" s="158" t="s">
        <v>68</v>
      </c>
      <c r="AF22" s="159"/>
      <c r="AG22" s="97">
        <f t="shared" ref="AG22" si="24">SUM(AG19,AG21)</f>
        <v>0</v>
      </c>
      <c r="AH22" s="98">
        <f t="shared" ref="AH22" si="25">AE17/7300*AG22</f>
        <v>0</v>
      </c>
      <c r="AI22" s="158" t="s">
        <v>68</v>
      </c>
      <c r="AJ22" s="159"/>
      <c r="AK22" s="97">
        <f t="shared" ref="AK22" si="26">SUM(AK19,AK21)</f>
        <v>0</v>
      </c>
      <c r="AL22" s="98">
        <f t="shared" ref="AL22" si="27">AI17/7300*AK22</f>
        <v>0</v>
      </c>
      <c r="AM22" s="158" t="s">
        <v>68</v>
      </c>
      <c r="AN22" s="159"/>
      <c r="AO22" s="97">
        <f t="shared" ref="AO22" si="28">SUM(AO19,AO21)</f>
        <v>0</v>
      </c>
      <c r="AP22" s="98">
        <f t="shared" ref="AP22" si="29">AM17/7300*AO22</f>
        <v>0</v>
      </c>
    </row>
    <row r="23" spans="1:42" s="40" customFormat="1" ht="21.75" customHeight="1" x14ac:dyDescent="0.25">
      <c r="A23" s="87"/>
      <c r="B23" s="88" t="s">
        <v>69</v>
      </c>
      <c r="C23" s="41"/>
      <c r="D23" s="41"/>
      <c r="E23" s="41"/>
      <c r="F23" s="42"/>
      <c r="G23" s="41"/>
      <c r="H23" s="41"/>
      <c r="I23" s="41"/>
      <c r="J23" s="42"/>
      <c r="K23" s="41"/>
      <c r="L23" s="41"/>
      <c r="M23" s="41"/>
      <c r="N23" s="42"/>
      <c r="O23" s="41"/>
      <c r="P23" s="41"/>
      <c r="Q23" s="41"/>
      <c r="R23" s="42"/>
      <c r="S23" s="41"/>
      <c r="T23" s="41"/>
      <c r="U23" s="41"/>
      <c r="V23" s="42"/>
      <c r="W23" s="41"/>
      <c r="X23" s="41"/>
      <c r="Y23" s="41"/>
      <c r="Z23" s="42"/>
      <c r="AA23" s="41"/>
      <c r="AB23" s="41"/>
      <c r="AC23" s="41"/>
      <c r="AD23" s="42"/>
      <c r="AE23" s="41"/>
      <c r="AF23" s="41"/>
      <c r="AG23" s="41"/>
      <c r="AH23" s="42"/>
      <c r="AI23" s="41"/>
      <c r="AJ23" s="41"/>
      <c r="AK23" s="41"/>
      <c r="AL23" s="42"/>
      <c r="AM23" s="41"/>
      <c r="AN23" s="41"/>
      <c r="AO23" s="41"/>
      <c r="AP23" s="42"/>
    </row>
    <row r="24" spans="1:42" s="40" customFormat="1" ht="17.25" customHeight="1" x14ac:dyDescent="0.25">
      <c r="A24" s="206" t="s">
        <v>89</v>
      </c>
      <c r="B24" s="216" t="s">
        <v>135</v>
      </c>
      <c r="C24" s="195" t="s">
        <v>65</v>
      </c>
      <c r="D24" s="195"/>
      <c r="E24" s="99" t="s">
        <v>66</v>
      </c>
      <c r="F24" s="100"/>
      <c r="G24" s="195" t="s">
        <v>65</v>
      </c>
      <c r="H24" s="195"/>
      <c r="I24" s="99" t="s">
        <v>66</v>
      </c>
      <c r="J24" s="100"/>
      <c r="K24" s="195" t="s">
        <v>65</v>
      </c>
      <c r="L24" s="195"/>
      <c r="M24" s="99" t="s">
        <v>66</v>
      </c>
      <c r="N24" s="100"/>
      <c r="O24" s="195" t="s">
        <v>65</v>
      </c>
      <c r="P24" s="195"/>
      <c r="Q24" s="99" t="s">
        <v>66</v>
      </c>
      <c r="R24" s="100"/>
      <c r="S24" s="195" t="s">
        <v>65</v>
      </c>
      <c r="T24" s="195"/>
      <c r="U24" s="99" t="s">
        <v>66</v>
      </c>
      <c r="V24" s="100"/>
      <c r="W24" s="195" t="s">
        <v>65</v>
      </c>
      <c r="X24" s="195"/>
      <c r="Y24" s="99" t="s">
        <v>66</v>
      </c>
      <c r="Z24" s="100"/>
      <c r="AA24" s="195" t="s">
        <v>65</v>
      </c>
      <c r="AB24" s="195"/>
      <c r="AC24" s="99" t="s">
        <v>66</v>
      </c>
      <c r="AD24" s="100"/>
      <c r="AE24" s="195" t="s">
        <v>65</v>
      </c>
      <c r="AF24" s="195"/>
      <c r="AG24" s="99" t="s">
        <v>66</v>
      </c>
      <c r="AH24" s="100"/>
      <c r="AI24" s="195" t="s">
        <v>65</v>
      </c>
      <c r="AJ24" s="195"/>
      <c r="AK24" s="99" t="s">
        <v>66</v>
      </c>
      <c r="AL24" s="100"/>
      <c r="AM24" s="195" t="s">
        <v>65</v>
      </c>
      <c r="AN24" s="195"/>
      <c r="AO24" s="99" t="s">
        <v>66</v>
      </c>
      <c r="AP24" s="100"/>
    </row>
    <row r="25" spans="1:42" s="40" customFormat="1" ht="19.5" customHeight="1" x14ac:dyDescent="0.2">
      <c r="A25" s="207"/>
      <c r="B25" s="217"/>
      <c r="C25" s="132">
        <v>1000</v>
      </c>
      <c r="D25" s="132"/>
      <c r="E25" s="43"/>
      <c r="F25" s="103">
        <f>C25*E25</f>
        <v>0</v>
      </c>
      <c r="G25" s="132">
        <v>1000</v>
      </c>
      <c r="H25" s="132"/>
      <c r="I25" s="43"/>
      <c r="J25" s="103">
        <f>G25*I25</f>
        <v>0</v>
      </c>
      <c r="K25" s="132">
        <v>1000</v>
      </c>
      <c r="L25" s="132"/>
      <c r="M25" s="43"/>
      <c r="N25" s="103">
        <f>K25*M25</f>
        <v>0</v>
      </c>
      <c r="O25" s="132">
        <v>1000</v>
      </c>
      <c r="P25" s="132"/>
      <c r="Q25" s="43"/>
      <c r="R25" s="103">
        <f>O25*Q25</f>
        <v>0</v>
      </c>
      <c r="S25" s="132">
        <v>1000</v>
      </c>
      <c r="T25" s="132"/>
      <c r="U25" s="43"/>
      <c r="V25" s="103">
        <f t="shared" ref="V25" si="30">S25*U25</f>
        <v>0</v>
      </c>
      <c r="W25" s="132">
        <v>1000</v>
      </c>
      <c r="X25" s="132"/>
      <c r="Y25" s="43"/>
      <c r="Z25" s="103">
        <f t="shared" ref="Z25" si="31">W25*Y25</f>
        <v>0</v>
      </c>
      <c r="AA25" s="132">
        <v>1000</v>
      </c>
      <c r="AB25" s="132"/>
      <c r="AC25" s="43"/>
      <c r="AD25" s="103">
        <f t="shared" ref="AD25" si="32">AA25*AC25</f>
        <v>0</v>
      </c>
      <c r="AE25" s="132">
        <v>1000</v>
      </c>
      <c r="AF25" s="132"/>
      <c r="AG25" s="43"/>
      <c r="AH25" s="103">
        <f t="shared" ref="AH25" si="33">AE25*AG25</f>
        <v>0</v>
      </c>
      <c r="AI25" s="132">
        <v>1000</v>
      </c>
      <c r="AJ25" s="132"/>
      <c r="AK25" s="43"/>
      <c r="AL25" s="103">
        <f t="shared" ref="AL25" si="34">AI25*AK25</f>
        <v>0</v>
      </c>
      <c r="AM25" s="132">
        <v>1000</v>
      </c>
      <c r="AN25" s="132"/>
      <c r="AO25" s="43"/>
      <c r="AP25" s="103">
        <f t="shared" ref="AP25" si="35">AM25*AO25</f>
        <v>0</v>
      </c>
    </row>
    <row r="26" spans="1:42" s="40" customFormat="1" ht="36.75" customHeight="1" x14ac:dyDescent="0.25">
      <c r="A26" s="206" t="s">
        <v>90</v>
      </c>
      <c r="B26" s="203" t="s">
        <v>165</v>
      </c>
      <c r="C26" s="101" t="s">
        <v>101</v>
      </c>
      <c r="D26" s="101" t="s">
        <v>102</v>
      </c>
      <c r="E26" s="101" t="s">
        <v>63</v>
      </c>
      <c r="F26" s="104"/>
      <c r="G26" s="101" t="s">
        <v>101</v>
      </c>
      <c r="H26" s="101" t="s">
        <v>102</v>
      </c>
      <c r="I26" s="101" t="s">
        <v>63</v>
      </c>
      <c r="J26" s="104"/>
      <c r="K26" s="101" t="s">
        <v>101</v>
      </c>
      <c r="L26" s="101" t="s">
        <v>102</v>
      </c>
      <c r="M26" s="101" t="s">
        <v>63</v>
      </c>
      <c r="N26" s="104"/>
      <c r="O26" s="101" t="s">
        <v>101</v>
      </c>
      <c r="P26" s="101" t="s">
        <v>102</v>
      </c>
      <c r="Q26" s="101" t="s">
        <v>63</v>
      </c>
      <c r="R26" s="104"/>
      <c r="S26" s="101" t="s">
        <v>101</v>
      </c>
      <c r="T26" s="101" t="s">
        <v>102</v>
      </c>
      <c r="U26" s="101" t="s">
        <v>63</v>
      </c>
      <c r="V26" s="104"/>
      <c r="W26" s="101" t="s">
        <v>101</v>
      </c>
      <c r="X26" s="101" t="s">
        <v>102</v>
      </c>
      <c r="Y26" s="101" t="s">
        <v>63</v>
      </c>
      <c r="Z26" s="104"/>
      <c r="AA26" s="101" t="s">
        <v>101</v>
      </c>
      <c r="AB26" s="101" t="s">
        <v>102</v>
      </c>
      <c r="AC26" s="101" t="s">
        <v>63</v>
      </c>
      <c r="AD26" s="104"/>
      <c r="AE26" s="101" t="s">
        <v>101</v>
      </c>
      <c r="AF26" s="101" t="s">
        <v>102</v>
      </c>
      <c r="AG26" s="101" t="s">
        <v>63</v>
      </c>
      <c r="AH26" s="104"/>
      <c r="AI26" s="101" t="s">
        <v>101</v>
      </c>
      <c r="AJ26" s="101" t="s">
        <v>102</v>
      </c>
      <c r="AK26" s="101" t="s">
        <v>63</v>
      </c>
      <c r="AL26" s="104"/>
      <c r="AM26" s="101" t="s">
        <v>101</v>
      </c>
      <c r="AN26" s="101" t="s">
        <v>102</v>
      </c>
      <c r="AO26" s="101" t="s">
        <v>63</v>
      </c>
      <c r="AP26" s="104"/>
    </row>
    <row r="27" spans="1:42" s="40" customFormat="1" ht="20.25" customHeight="1" x14ac:dyDescent="0.2">
      <c r="A27" s="207"/>
      <c r="B27" s="204"/>
      <c r="C27" s="44"/>
      <c r="D27" s="102">
        <f>C27*50</f>
        <v>0</v>
      </c>
      <c r="E27" s="45"/>
      <c r="F27" s="102">
        <f>D27*E27</f>
        <v>0</v>
      </c>
      <c r="G27" s="44"/>
      <c r="H27" s="102">
        <f>G27*50</f>
        <v>0</v>
      </c>
      <c r="I27" s="45"/>
      <c r="J27" s="102">
        <f>H27*I27</f>
        <v>0</v>
      </c>
      <c r="K27" s="44"/>
      <c r="L27" s="102">
        <f>K27*50</f>
        <v>0</v>
      </c>
      <c r="M27" s="45"/>
      <c r="N27" s="102">
        <f>L27*M27</f>
        <v>0</v>
      </c>
      <c r="O27" s="44"/>
      <c r="P27" s="102">
        <f>O27*50</f>
        <v>0</v>
      </c>
      <c r="Q27" s="45"/>
      <c r="R27" s="102">
        <f>P27*Q27</f>
        <v>0</v>
      </c>
      <c r="S27" s="44"/>
      <c r="T27" s="102">
        <f t="shared" ref="T27" si="36">S27*50</f>
        <v>0</v>
      </c>
      <c r="U27" s="45"/>
      <c r="V27" s="102">
        <f t="shared" ref="V27" si="37">T27*U27</f>
        <v>0</v>
      </c>
      <c r="W27" s="44"/>
      <c r="X27" s="102">
        <f t="shared" ref="X27" si="38">W27*50</f>
        <v>0</v>
      </c>
      <c r="Y27" s="45"/>
      <c r="Z27" s="102">
        <f t="shared" ref="Z27" si="39">X27*Y27</f>
        <v>0</v>
      </c>
      <c r="AA27" s="44"/>
      <c r="AB27" s="102">
        <f t="shared" ref="AB27" si="40">AA27*50</f>
        <v>0</v>
      </c>
      <c r="AC27" s="45"/>
      <c r="AD27" s="102">
        <f t="shared" ref="AD27" si="41">AB27*AC27</f>
        <v>0</v>
      </c>
      <c r="AE27" s="44"/>
      <c r="AF27" s="102">
        <f t="shared" ref="AF27" si="42">AE27*50</f>
        <v>0</v>
      </c>
      <c r="AG27" s="45"/>
      <c r="AH27" s="102">
        <f t="shared" ref="AH27" si="43">AF27*AG27</f>
        <v>0</v>
      </c>
      <c r="AI27" s="44"/>
      <c r="AJ27" s="102">
        <f t="shared" ref="AJ27" si="44">AI27*50</f>
        <v>0</v>
      </c>
      <c r="AK27" s="45"/>
      <c r="AL27" s="102">
        <f t="shared" ref="AL27" si="45">AJ27*AK27</f>
        <v>0</v>
      </c>
      <c r="AM27" s="44"/>
      <c r="AN27" s="102">
        <f t="shared" ref="AN27" si="46">AM27*50</f>
        <v>0</v>
      </c>
      <c r="AO27" s="45"/>
      <c r="AP27" s="102">
        <f t="shared" ref="AP27" si="47">AN27*AO27</f>
        <v>0</v>
      </c>
    </row>
    <row r="28" spans="1:42" ht="23.25" customHeight="1" x14ac:dyDescent="0.25">
      <c r="A28" s="80" t="s">
        <v>91</v>
      </c>
      <c r="B28" s="89" t="s">
        <v>103</v>
      </c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</row>
    <row r="29" spans="1:42" ht="54" customHeight="1" x14ac:dyDescent="0.2">
      <c r="A29" s="80" t="s">
        <v>92</v>
      </c>
      <c r="B29" s="82" t="s">
        <v>104</v>
      </c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</row>
    <row r="30" spans="1:42" ht="49.5" customHeight="1" x14ac:dyDescent="0.2">
      <c r="A30" s="80" t="s">
        <v>93</v>
      </c>
      <c r="B30" s="82" t="s">
        <v>105</v>
      </c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</row>
    <row r="31" spans="1:42" ht="27" customHeight="1" x14ac:dyDescent="0.25">
      <c r="A31" s="80" t="s">
        <v>94</v>
      </c>
      <c r="B31" s="89" t="s">
        <v>106</v>
      </c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</row>
    <row r="32" spans="1:42" ht="27" customHeight="1" x14ac:dyDescent="0.2">
      <c r="A32" s="80" t="s">
        <v>95</v>
      </c>
      <c r="B32" s="82" t="s">
        <v>132</v>
      </c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</row>
    <row r="33" spans="1:309" ht="39" x14ac:dyDescent="0.2">
      <c r="A33" s="80" t="s">
        <v>96</v>
      </c>
      <c r="B33" s="82" t="s">
        <v>133</v>
      </c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</row>
    <row r="34" spans="1:309" ht="27" customHeight="1" x14ac:dyDescent="0.2">
      <c r="A34" s="80" t="s">
        <v>97</v>
      </c>
      <c r="B34" s="82" t="s">
        <v>107</v>
      </c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</row>
    <row r="35" spans="1:309" ht="27" customHeight="1" x14ac:dyDescent="0.25">
      <c r="A35" s="80" t="s">
        <v>98</v>
      </c>
      <c r="B35" s="82" t="s">
        <v>108</v>
      </c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</row>
    <row r="36" spans="1:309" ht="38.25" customHeight="1" x14ac:dyDescent="0.2">
      <c r="A36" s="83" t="s">
        <v>99</v>
      </c>
      <c r="B36" s="116" t="s">
        <v>143</v>
      </c>
      <c r="C36" s="133">
        <f>SUM(F25,F27,C28:F35)</f>
        <v>0</v>
      </c>
      <c r="D36" s="134"/>
      <c r="E36" s="134"/>
      <c r="F36" s="134"/>
      <c r="G36" s="133">
        <f>SUM(J25,J27,G28:J35)</f>
        <v>0</v>
      </c>
      <c r="H36" s="134"/>
      <c r="I36" s="134"/>
      <c r="J36" s="134"/>
      <c r="K36" s="133">
        <f>SUM(N25,N27,K28:N35)</f>
        <v>0</v>
      </c>
      <c r="L36" s="134"/>
      <c r="M36" s="134"/>
      <c r="N36" s="134"/>
      <c r="O36" s="133">
        <f>SUM(R25,R27,O28:R35)</f>
        <v>0</v>
      </c>
      <c r="P36" s="134"/>
      <c r="Q36" s="134"/>
      <c r="R36" s="134"/>
      <c r="S36" s="133">
        <f t="shared" ref="S36" si="48">SUM(V25,V27,S28:V35)</f>
        <v>0</v>
      </c>
      <c r="T36" s="134"/>
      <c r="U36" s="134"/>
      <c r="V36" s="134"/>
      <c r="W36" s="133">
        <f t="shared" ref="W36" si="49">SUM(Z25,Z27,W28:Z35)</f>
        <v>0</v>
      </c>
      <c r="X36" s="134"/>
      <c r="Y36" s="134"/>
      <c r="Z36" s="134"/>
      <c r="AA36" s="133">
        <f t="shared" ref="AA36" si="50">SUM(AD25,AD27,AA28:AD35)</f>
        <v>0</v>
      </c>
      <c r="AB36" s="134"/>
      <c r="AC36" s="134"/>
      <c r="AD36" s="134"/>
      <c r="AE36" s="133">
        <f t="shared" ref="AE36" si="51">SUM(AH25,AH27,AE28:AH35)</f>
        <v>0</v>
      </c>
      <c r="AF36" s="134"/>
      <c r="AG36" s="134"/>
      <c r="AH36" s="134"/>
      <c r="AI36" s="133">
        <f t="shared" ref="AI36" si="52">SUM(AL25,AL27,AI28:AL35)</f>
        <v>0</v>
      </c>
      <c r="AJ36" s="134"/>
      <c r="AK36" s="134"/>
      <c r="AL36" s="134"/>
      <c r="AM36" s="133">
        <f t="shared" ref="AM36" si="53">SUM(AP25,AP27,AM28:AP35)</f>
        <v>0</v>
      </c>
      <c r="AN36" s="134"/>
      <c r="AO36" s="134"/>
      <c r="AP36" s="134"/>
    </row>
    <row r="37" spans="1:309" s="34" customFormat="1" ht="27" customHeight="1" x14ac:dyDescent="0.25">
      <c r="A37" s="90" t="s">
        <v>110</v>
      </c>
      <c r="B37" s="82" t="s">
        <v>154</v>
      </c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</row>
    <row r="38" spans="1:309" s="34" customFormat="1" ht="27" customHeight="1" x14ac:dyDescent="0.2">
      <c r="A38" s="90" t="s">
        <v>112</v>
      </c>
      <c r="B38" s="82" t="s">
        <v>140</v>
      </c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</row>
    <row r="39" spans="1:309" s="34" customFormat="1" ht="36" customHeight="1" x14ac:dyDescent="0.25">
      <c r="A39" s="90" t="s">
        <v>113</v>
      </c>
      <c r="B39" s="91" t="s">
        <v>141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</row>
    <row r="40" spans="1:309" s="34" customFormat="1" ht="27" customHeight="1" x14ac:dyDescent="0.25">
      <c r="A40" s="90" t="s">
        <v>114</v>
      </c>
      <c r="B40" s="82" t="s">
        <v>147</v>
      </c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  <c r="HK40" s="47"/>
      <c r="HL40" s="47"/>
      <c r="HM40" s="47"/>
      <c r="HN40" s="47"/>
      <c r="HO40" s="47"/>
      <c r="HP40" s="47"/>
      <c r="HQ40" s="47"/>
      <c r="HR40" s="47"/>
      <c r="HS40" s="47"/>
      <c r="HT40" s="47"/>
      <c r="HU40" s="47"/>
      <c r="HV40" s="47"/>
      <c r="HW40" s="47"/>
      <c r="HX40" s="47"/>
      <c r="HY40" s="47"/>
      <c r="HZ40" s="47"/>
      <c r="IA40" s="47"/>
      <c r="IB40" s="47"/>
      <c r="IC40" s="47"/>
      <c r="ID40" s="47"/>
      <c r="IE40" s="47"/>
      <c r="IF40" s="47"/>
      <c r="IG40" s="47"/>
      <c r="IH40" s="47"/>
      <c r="II40" s="47"/>
      <c r="IJ40" s="47"/>
      <c r="IK40" s="47"/>
      <c r="IL40" s="47"/>
      <c r="IM40" s="47"/>
      <c r="IN40" s="47"/>
      <c r="IO40" s="47"/>
      <c r="IP40" s="47"/>
      <c r="IQ40" s="47"/>
      <c r="IR40" s="47"/>
      <c r="IS40" s="47"/>
      <c r="IT40" s="47"/>
      <c r="IU40" s="47"/>
      <c r="IV40" s="47"/>
      <c r="IW40" s="47"/>
      <c r="IX40" s="47"/>
      <c r="IY40" s="47"/>
      <c r="IZ40" s="47"/>
      <c r="JA40" s="47"/>
      <c r="JB40" s="47"/>
      <c r="JC40" s="47"/>
      <c r="JD40" s="47"/>
      <c r="JE40" s="47"/>
      <c r="JF40" s="47"/>
      <c r="JG40" s="47"/>
      <c r="JH40" s="47"/>
      <c r="JI40" s="47"/>
      <c r="JJ40" s="47"/>
      <c r="JK40" s="47"/>
      <c r="JL40" s="47"/>
      <c r="JM40" s="47"/>
      <c r="JN40" s="47"/>
      <c r="JO40" s="47"/>
      <c r="JP40" s="47"/>
      <c r="JQ40" s="47"/>
      <c r="JR40" s="47"/>
      <c r="JS40" s="47"/>
      <c r="JT40" s="47"/>
      <c r="JU40" s="47"/>
      <c r="JV40" s="47"/>
      <c r="JW40" s="47"/>
      <c r="JX40" s="47"/>
      <c r="JY40" s="47"/>
      <c r="JZ40" s="47"/>
      <c r="KA40" s="47"/>
      <c r="KB40" s="47"/>
      <c r="KC40" s="47"/>
      <c r="KD40" s="47"/>
      <c r="KE40" s="47"/>
      <c r="KF40" s="47"/>
      <c r="KG40" s="47"/>
      <c r="KH40" s="47"/>
      <c r="KI40" s="47"/>
      <c r="KJ40" s="47"/>
      <c r="KK40" s="47"/>
      <c r="KL40" s="47"/>
      <c r="KM40" s="47"/>
      <c r="KN40" s="47"/>
      <c r="KO40" s="47"/>
      <c r="KP40" s="47"/>
      <c r="KQ40" s="47"/>
      <c r="KR40" s="47"/>
      <c r="KS40" s="47"/>
      <c r="KT40" s="47"/>
      <c r="KU40" s="47"/>
      <c r="KV40" s="48"/>
      <c r="KW40" s="49"/>
    </row>
    <row r="41" spans="1:309" s="34" customFormat="1" ht="27" customHeight="1" x14ac:dyDescent="0.25">
      <c r="A41" s="90" t="s">
        <v>115</v>
      </c>
      <c r="B41" s="82" t="s">
        <v>142</v>
      </c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  <c r="HK41" s="47"/>
      <c r="HL41" s="47"/>
      <c r="HM41" s="47"/>
      <c r="HN41" s="47"/>
      <c r="HO41" s="47"/>
      <c r="HP41" s="47"/>
      <c r="HQ41" s="47"/>
      <c r="HR41" s="47"/>
      <c r="HS41" s="47"/>
      <c r="HT41" s="47"/>
      <c r="HU41" s="47"/>
      <c r="HV41" s="47"/>
      <c r="HW41" s="47"/>
      <c r="HX41" s="47"/>
      <c r="HY41" s="47"/>
      <c r="HZ41" s="47"/>
      <c r="IA41" s="47"/>
      <c r="IB41" s="47"/>
      <c r="IC41" s="47"/>
      <c r="ID41" s="47"/>
      <c r="IE41" s="47"/>
      <c r="IF41" s="47"/>
      <c r="IG41" s="47"/>
      <c r="IH41" s="47"/>
      <c r="II41" s="47"/>
      <c r="IJ41" s="47"/>
      <c r="IK41" s="47"/>
      <c r="IL41" s="47"/>
      <c r="IM41" s="47"/>
      <c r="IN41" s="47"/>
      <c r="IO41" s="47"/>
      <c r="IP41" s="47"/>
      <c r="IQ41" s="47"/>
      <c r="IR41" s="47"/>
      <c r="IS41" s="47"/>
      <c r="IT41" s="47"/>
      <c r="IU41" s="47"/>
      <c r="IV41" s="47"/>
      <c r="IW41" s="47"/>
      <c r="IX41" s="47"/>
      <c r="IY41" s="47"/>
      <c r="IZ41" s="47"/>
      <c r="JA41" s="47"/>
      <c r="JB41" s="47"/>
      <c r="JC41" s="47"/>
      <c r="JD41" s="47"/>
      <c r="JE41" s="47"/>
      <c r="JF41" s="47"/>
      <c r="JG41" s="47"/>
      <c r="JH41" s="47"/>
      <c r="JI41" s="47"/>
      <c r="JJ41" s="47"/>
      <c r="JK41" s="47"/>
      <c r="JL41" s="47"/>
      <c r="JM41" s="47"/>
      <c r="JN41" s="47"/>
      <c r="JO41" s="47"/>
      <c r="JP41" s="47"/>
      <c r="JQ41" s="47"/>
      <c r="JR41" s="47"/>
      <c r="JS41" s="47"/>
      <c r="JT41" s="47"/>
      <c r="JU41" s="47"/>
      <c r="JV41" s="47"/>
      <c r="JW41" s="47"/>
      <c r="JX41" s="47"/>
      <c r="JY41" s="47"/>
      <c r="JZ41" s="47"/>
      <c r="KA41" s="47"/>
      <c r="KB41" s="47"/>
      <c r="KC41" s="47"/>
      <c r="KD41" s="47"/>
      <c r="KE41" s="47"/>
      <c r="KF41" s="47"/>
      <c r="KG41" s="47"/>
      <c r="KH41" s="47"/>
      <c r="KI41" s="47"/>
      <c r="KJ41" s="47"/>
      <c r="KK41" s="47"/>
      <c r="KL41" s="47"/>
      <c r="KM41" s="47"/>
      <c r="KN41" s="47"/>
      <c r="KO41" s="47"/>
      <c r="KP41" s="47"/>
      <c r="KQ41" s="47"/>
      <c r="KR41" s="47"/>
      <c r="KS41" s="47"/>
      <c r="KT41" s="47"/>
      <c r="KU41" s="47"/>
      <c r="KV41" s="48"/>
      <c r="KW41" s="49"/>
    </row>
    <row r="42" spans="1:309" s="34" customFormat="1" ht="11.25" customHeight="1" x14ac:dyDescent="0.2">
      <c r="A42" s="50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</row>
    <row r="43" spans="1:309" s="34" customFormat="1" ht="19.5" customHeight="1" x14ac:dyDescent="0.2">
      <c r="A43" s="175"/>
      <c r="B43" s="175"/>
      <c r="C43" s="175" t="s">
        <v>23</v>
      </c>
      <c r="D43" s="175"/>
      <c r="E43" s="175"/>
      <c r="F43" s="175"/>
      <c r="G43" s="175" t="s">
        <v>23</v>
      </c>
      <c r="H43" s="175"/>
      <c r="I43" s="175"/>
      <c r="J43" s="175"/>
      <c r="K43" s="175" t="s">
        <v>23</v>
      </c>
      <c r="L43" s="175"/>
      <c r="M43" s="175"/>
      <c r="N43" s="175"/>
      <c r="O43" s="175" t="s">
        <v>23</v>
      </c>
      <c r="P43" s="175"/>
      <c r="Q43" s="175"/>
      <c r="R43" s="175"/>
      <c r="S43" s="175" t="s">
        <v>23</v>
      </c>
      <c r="T43" s="175"/>
      <c r="U43" s="175"/>
      <c r="V43" s="175"/>
      <c r="W43" s="175" t="s">
        <v>23</v>
      </c>
      <c r="X43" s="175"/>
      <c r="Y43" s="175"/>
      <c r="Z43" s="175"/>
      <c r="AA43" s="175" t="s">
        <v>23</v>
      </c>
      <c r="AB43" s="175"/>
      <c r="AC43" s="175"/>
      <c r="AD43" s="175"/>
      <c r="AE43" s="175" t="s">
        <v>23</v>
      </c>
      <c r="AF43" s="175"/>
      <c r="AG43" s="175"/>
      <c r="AH43" s="175"/>
      <c r="AI43" s="175" t="s">
        <v>23</v>
      </c>
      <c r="AJ43" s="175"/>
      <c r="AK43" s="175"/>
      <c r="AL43" s="175"/>
      <c r="AM43" s="175" t="s">
        <v>23</v>
      </c>
      <c r="AN43" s="175"/>
      <c r="AO43" s="175"/>
      <c r="AP43" s="175"/>
    </row>
    <row r="44" spans="1:309" s="34" customFormat="1" ht="42" customHeight="1" x14ac:dyDescent="0.2">
      <c r="A44" s="214" t="s">
        <v>117</v>
      </c>
      <c r="B44" s="215"/>
      <c r="C44" s="176" t="s">
        <v>118</v>
      </c>
      <c r="D44" s="176"/>
      <c r="E44" s="176"/>
      <c r="F44" s="176"/>
      <c r="G44" s="176" t="s">
        <v>118</v>
      </c>
      <c r="H44" s="176"/>
      <c r="I44" s="176"/>
      <c r="J44" s="176"/>
      <c r="K44" s="176" t="s">
        <v>118</v>
      </c>
      <c r="L44" s="176"/>
      <c r="M44" s="176"/>
      <c r="N44" s="176"/>
      <c r="O44" s="176" t="s">
        <v>118</v>
      </c>
      <c r="P44" s="176"/>
      <c r="Q44" s="176"/>
      <c r="R44" s="176"/>
      <c r="S44" s="176" t="s">
        <v>118</v>
      </c>
      <c r="T44" s="176"/>
      <c r="U44" s="176"/>
      <c r="V44" s="176"/>
      <c r="W44" s="176" t="s">
        <v>118</v>
      </c>
      <c r="X44" s="176"/>
      <c r="Y44" s="176"/>
      <c r="Z44" s="176"/>
      <c r="AA44" s="176" t="s">
        <v>118</v>
      </c>
      <c r="AB44" s="176"/>
      <c r="AC44" s="176"/>
      <c r="AD44" s="176"/>
      <c r="AE44" s="176" t="s">
        <v>118</v>
      </c>
      <c r="AF44" s="176"/>
      <c r="AG44" s="176"/>
      <c r="AH44" s="176"/>
      <c r="AI44" s="176" t="s">
        <v>118</v>
      </c>
      <c r="AJ44" s="176"/>
      <c r="AK44" s="176"/>
      <c r="AL44" s="176"/>
      <c r="AM44" s="176" t="s">
        <v>118</v>
      </c>
      <c r="AN44" s="176"/>
      <c r="AO44" s="176"/>
      <c r="AP44" s="176"/>
    </row>
    <row r="45" spans="1:309" ht="20.25" customHeight="1" x14ac:dyDescent="0.2">
      <c r="A45" s="52" t="s">
        <v>116</v>
      </c>
      <c r="B45" s="105" t="s">
        <v>111</v>
      </c>
      <c r="C45" s="177">
        <f>SUM(F22,C36)</f>
        <v>0</v>
      </c>
      <c r="D45" s="177"/>
      <c r="E45" s="177"/>
      <c r="F45" s="178"/>
      <c r="G45" s="177">
        <f>SUM(J22,G36)</f>
        <v>0</v>
      </c>
      <c r="H45" s="177"/>
      <c r="I45" s="177"/>
      <c r="J45" s="178"/>
      <c r="K45" s="177">
        <f>SUM(N22,K36)</f>
        <v>0</v>
      </c>
      <c r="L45" s="177"/>
      <c r="M45" s="177"/>
      <c r="N45" s="178"/>
      <c r="O45" s="177">
        <f>SUM(R22,O36)</f>
        <v>0</v>
      </c>
      <c r="P45" s="177"/>
      <c r="Q45" s="177"/>
      <c r="R45" s="178"/>
      <c r="S45" s="177">
        <f>SUM(V22,S36)</f>
        <v>0</v>
      </c>
      <c r="T45" s="177"/>
      <c r="U45" s="177"/>
      <c r="V45" s="178"/>
      <c r="W45" s="177">
        <f>SUM(Z22,W36)</f>
        <v>0</v>
      </c>
      <c r="X45" s="177"/>
      <c r="Y45" s="177"/>
      <c r="Z45" s="178"/>
      <c r="AA45" s="177">
        <f>SUM(AD22,AA36)</f>
        <v>0</v>
      </c>
      <c r="AB45" s="177"/>
      <c r="AC45" s="177"/>
      <c r="AD45" s="178"/>
      <c r="AE45" s="177">
        <f>SUM(AH22,AE36)</f>
        <v>0</v>
      </c>
      <c r="AF45" s="177"/>
      <c r="AG45" s="177"/>
      <c r="AH45" s="178"/>
      <c r="AI45" s="177">
        <f>SUM(AL22,AI36)</f>
        <v>0</v>
      </c>
      <c r="AJ45" s="177"/>
      <c r="AK45" s="177"/>
      <c r="AL45" s="178"/>
      <c r="AM45" s="177">
        <f>SUM(AP22,AM36)</f>
        <v>0</v>
      </c>
      <c r="AN45" s="177"/>
      <c r="AO45" s="177"/>
      <c r="AP45" s="178"/>
    </row>
    <row r="46" spans="1:309" s="34" customFormat="1" ht="23.25" customHeight="1" x14ac:dyDescent="0.25">
      <c r="A46" s="46" t="s">
        <v>119</v>
      </c>
      <c r="B46" s="108" t="s">
        <v>156</v>
      </c>
      <c r="C46" s="117">
        <f>C39*C40</f>
        <v>0</v>
      </c>
      <c r="D46" s="118"/>
      <c r="E46" s="118"/>
      <c r="F46" s="119"/>
      <c r="G46" s="117">
        <f>G39*G40</f>
        <v>0</v>
      </c>
      <c r="H46" s="118"/>
      <c r="I46" s="118"/>
      <c r="J46" s="119"/>
      <c r="K46" s="117">
        <f>K39*K40</f>
        <v>0</v>
      </c>
      <c r="L46" s="118"/>
      <c r="M46" s="118"/>
      <c r="N46" s="119"/>
      <c r="O46" s="117">
        <f>O39*O40</f>
        <v>0</v>
      </c>
      <c r="P46" s="118"/>
      <c r="Q46" s="118"/>
      <c r="R46" s="119"/>
      <c r="S46" s="117">
        <f>S39*S40</f>
        <v>0</v>
      </c>
      <c r="T46" s="118"/>
      <c r="U46" s="118"/>
      <c r="V46" s="119"/>
      <c r="W46" s="117">
        <f>W39*W40</f>
        <v>0</v>
      </c>
      <c r="X46" s="118"/>
      <c r="Y46" s="118"/>
      <c r="Z46" s="119"/>
      <c r="AA46" s="117">
        <f>AA39*AA40</f>
        <v>0</v>
      </c>
      <c r="AB46" s="118"/>
      <c r="AC46" s="118"/>
      <c r="AD46" s="119"/>
      <c r="AE46" s="117">
        <f>AE39*AE40</f>
        <v>0</v>
      </c>
      <c r="AF46" s="118"/>
      <c r="AG46" s="118"/>
      <c r="AH46" s="119"/>
      <c r="AI46" s="117">
        <f>AI39*AI40</f>
        <v>0</v>
      </c>
      <c r="AJ46" s="118"/>
      <c r="AK46" s="118"/>
      <c r="AL46" s="119"/>
      <c r="AM46" s="117">
        <f>AM39*AM40</f>
        <v>0</v>
      </c>
      <c r="AN46" s="118"/>
      <c r="AO46" s="118"/>
      <c r="AP46" s="119"/>
    </row>
    <row r="47" spans="1:309" ht="23.25" customHeight="1" x14ac:dyDescent="0.25">
      <c r="A47" s="46" t="s">
        <v>120</v>
      </c>
      <c r="B47" s="108" t="s">
        <v>158</v>
      </c>
      <c r="C47" s="140">
        <f>C46*C41</f>
        <v>0</v>
      </c>
      <c r="D47" s="140"/>
      <c r="E47" s="140"/>
      <c r="F47" s="140"/>
      <c r="G47" s="140">
        <f>G46*G41</f>
        <v>0</v>
      </c>
      <c r="H47" s="140"/>
      <c r="I47" s="140"/>
      <c r="J47" s="140"/>
      <c r="K47" s="140">
        <f>K46*K41</f>
        <v>0</v>
      </c>
      <c r="L47" s="140"/>
      <c r="M47" s="140"/>
      <c r="N47" s="140"/>
      <c r="O47" s="140">
        <f>O46*O41</f>
        <v>0</v>
      </c>
      <c r="P47" s="140"/>
      <c r="Q47" s="140"/>
      <c r="R47" s="140"/>
      <c r="S47" s="140">
        <f>S46*S41</f>
        <v>0</v>
      </c>
      <c r="T47" s="140"/>
      <c r="U47" s="140"/>
      <c r="V47" s="140"/>
      <c r="W47" s="140">
        <f>W46*W41</f>
        <v>0</v>
      </c>
      <c r="X47" s="140"/>
      <c r="Y47" s="140"/>
      <c r="Z47" s="140"/>
      <c r="AA47" s="140">
        <f>AA46*AA41</f>
        <v>0</v>
      </c>
      <c r="AB47" s="140"/>
      <c r="AC47" s="140"/>
      <c r="AD47" s="140"/>
      <c r="AE47" s="140">
        <f>AE46*AE41</f>
        <v>0</v>
      </c>
      <c r="AF47" s="140"/>
      <c r="AG47" s="140"/>
      <c r="AH47" s="140"/>
      <c r="AI47" s="140">
        <f>AI46*AI41</f>
        <v>0</v>
      </c>
      <c r="AJ47" s="140"/>
      <c r="AK47" s="140"/>
      <c r="AL47" s="140"/>
      <c r="AM47" s="140">
        <f>AM46*AM41</f>
        <v>0</v>
      </c>
      <c r="AN47" s="140"/>
      <c r="AO47" s="140"/>
      <c r="AP47" s="140"/>
    </row>
    <row r="48" spans="1:309" ht="37.5" x14ac:dyDescent="0.2">
      <c r="A48" s="46" t="s">
        <v>121</v>
      </c>
      <c r="B48" s="112" t="s">
        <v>159</v>
      </c>
      <c r="C48" s="120">
        <f>C45-C47</f>
        <v>0</v>
      </c>
      <c r="D48" s="120"/>
      <c r="E48" s="120"/>
      <c r="F48" s="121"/>
      <c r="G48" s="120">
        <f>G45-G47</f>
        <v>0</v>
      </c>
      <c r="H48" s="120"/>
      <c r="I48" s="120"/>
      <c r="J48" s="121"/>
      <c r="K48" s="120">
        <f>K45-K47</f>
        <v>0</v>
      </c>
      <c r="L48" s="120"/>
      <c r="M48" s="120"/>
      <c r="N48" s="121"/>
      <c r="O48" s="120">
        <f>O45-O47</f>
        <v>0</v>
      </c>
      <c r="P48" s="120"/>
      <c r="Q48" s="120"/>
      <c r="R48" s="121"/>
      <c r="S48" s="120">
        <f>S45-S47</f>
        <v>0</v>
      </c>
      <c r="T48" s="120"/>
      <c r="U48" s="120"/>
      <c r="V48" s="121"/>
      <c r="W48" s="120">
        <f>W45-W47</f>
        <v>0</v>
      </c>
      <c r="X48" s="120"/>
      <c r="Y48" s="120"/>
      <c r="Z48" s="121"/>
      <c r="AA48" s="120">
        <f>AA45-AA47</f>
        <v>0</v>
      </c>
      <c r="AB48" s="120"/>
      <c r="AC48" s="120"/>
      <c r="AD48" s="121"/>
      <c r="AE48" s="120">
        <f>AE45-AE47</f>
        <v>0</v>
      </c>
      <c r="AF48" s="120"/>
      <c r="AG48" s="120"/>
      <c r="AH48" s="121"/>
      <c r="AI48" s="120">
        <f>AI45-AI47</f>
        <v>0</v>
      </c>
      <c r="AJ48" s="120"/>
      <c r="AK48" s="120"/>
      <c r="AL48" s="121"/>
      <c r="AM48" s="120">
        <f>AM45-AM47</f>
        <v>0</v>
      </c>
      <c r="AN48" s="120"/>
      <c r="AO48" s="120"/>
      <c r="AP48" s="121"/>
    </row>
    <row r="49" spans="1:42" ht="39" x14ac:dyDescent="0.2">
      <c r="A49" s="46" t="s">
        <v>148</v>
      </c>
      <c r="B49" s="106" t="s">
        <v>155</v>
      </c>
      <c r="C49" s="179">
        <f>C37*E21</f>
        <v>0</v>
      </c>
      <c r="D49" s="179"/>
      <c r="E49" s="179"/>
      <c r="F49" s="179"/>
      <c r="G49" s="179">
        <f>G37*I21</f>
        <v>0</v>
      </c>
      <c r="H49" s="179"/>
      <c r="I49" s="179"/>
      <c r="J49" s="179"/>
      <c r="K49" s="179">
        <f>K37*M21</f>
        <v>0</v>
      </c>
      <c r="L49" s="179"/>
      <c r="M49" s="179"/>
      <c r="N49" s="179"/>
      <c r="O49" s="179">
        <f>O37*Q21</f>
        <v>0</v>
      </c>
      <c r="P49" s="179"/>
      <c r="Q49" s="179"/>
      <c r="R49" s="179"/>
      <c r="S49" s="179">
        <f>S37*U21</f>
        <v>0</v>
      </c>
      <c r="T49" s="179"/>
      <c r="U49" s="179"/>
      <c r="V49" s="179"/>
      <c r="W49" s="179">
        <f>W37*Y21</f>
        <v>0</v>
      </c>
      <c r="X49" s="179"/>
      <c r="Y49" s="179"/>
      <c r="Z49" s="179"/>
      <c r="AA49" s="179">
        <f>AA37*AC21</f>
        <v>0</v>
      </c>
      <c r="AB49" s="179"/>
      <c r="AC49" s="179"/>
      <c r="AD49" s="179"/>
      <c r="AE49" s="179">
        <f>AE37*AG21</f>
        <v>0</v>
      </c>
      <c r="AF49" s="179"/>
      <c r="AG49" s="179"/>
      <c r="AH49" s="179"/>
      <c r="AI49" s="179">
        <f>AI37*AK21</f>
        <v>0</v>
      </c>
      <c r="AJ49" s="179"/>
      <c r="AK49" s="179"/>
      <c r="AL49" s="179"/>
      <c r="AM49" s="179">
        <f>AM37*AO21</f>
        <v>0</v>
      </c>
      <c r="AN49" s="179"/>
      <c r="AO49" s="179"/>
      <c r="AP49" s="179"/>
    </row>
    <row r="50" spans="1:42" ht="39.75" customHeight="1" x14ac:dyDescent="0.25">
      <c r="A50" s="125" t="s">
        <v>149</v>
      </c>
      <c r="B50" s="109" t="s">
        <v>160</v>
      </c>
      <c r="C50" s="150" t="e">
        <f>C48/C49</f>
        <v>#DIV/0!</v>
      </c>
      <c r="D50" s="151"/>
      <c r="E50" s="151"/>
      <c r="F50" s="152"/>
      <c r="G50" s="150" t="e">
        <f>G48/G49</f>
        <v>#DIV/0!</v>
      </c>
      <c r="H50" s="151"/>
      <c r="I50" s="151"/>
      <c r="J50" s="152"/>
      <c r="K50" s="150" t="e">
        <f>K48/K49</f>
        <v>#DIV/0!</v>
      </c>
      <c r="L50" s="151"/>
      <c r="M50" s="151"/>
      <c r="N50" s="152"/>
      <c r="O50" s="150" t="e">
        <f>O48/O49</f>
        <v>#DIV/0!</v>
      </c>
      <c r="P50" s="151"/>
      <c r="Q50" s="151"/>
      <c r="R50" s="152"/>
      <c r="S50" s="150" t="e">
        <f>S48/S49</f>
        <v>#DIV/0!</v>
      </c>
      <c r="T50" s="151"/>
      <c r="U50" s="151"/>
      <c r="V50" s="152"/>
      <c r="W50" s="150" t="e">
        <f>W48/W49</f>
        <v>#DIV/0!</v>
      </c>
      <c r="X50" s="151"/>
      <c r="Y50" s="151"/>
      <c r="Z50" s="152"/>
      <c r="AA50" s="150" t="e">
        <f>AA48/AA49</f>
        <v>#DIV/0!</v>
      </c>
      <c r="AB50" s="151"/>
      <c r="AC50" s="151"/>
      <c r="AD50" s="152"/>
      <c r="AE50" s="150" t="e">
        <f>AE48/AE49</f>
        <v>#DIV/0!</v>
      </c>
      <c r="AF50" s="151"/>
      <c r="AG50" s="151"/>
      <c r="AH50" s="152"/>
      <c r="AI50" s="150" t="e">
        <f>AI48/AI49</f>
        <v>#DIV/0!</v>
      </c>
      <c r="AJ50" s="151"/>
      <c r="AK50" s="151"/>
      <c r="AL50" s="152"/>
      <c r="AM50" s="150" t="e">
        <f>AM48/AM49</f>
        <v>#DIV/0!</v>
      </c>
      <c r="AN50" s="151"/>
      <c r="AO50" s="151"/>
      <c r="AP50" s="152"/>
    </row>
    <row r="51" spans="1:42" s="115" customFormat="1" ht="39" customHeight="1" x14ac:dyDescent="0.25">
      <c r="A51" s="126"/>
      <c r="B51" s="113" t="s">
        <v>161</v>
      </c>
      <c r="C51" s="122" t="e">
        <f>C45/C49</f>
        <v>#DIV/0!</v>
      </c>
      <c r="D51" s="123"/>
      <c r="E51" s="123"/>
      <c r="F51" s="124"/>
      <c r="G51" s="122" t="e">
        <f>G45/G49</f>
        <v>#DIV/0!</v>
      </c>
      <c r="H51" s="123"/>
      <c r="I51" s="123"/>
      <c r="J51" s="124"/>
      <c r="K51" s="122" t="e">
        <f>K45/K49</f>
        <v>#DIV/0!</v>
      </c>
      <c r="L51" s="123"/>
      <c r="M51" s="123"/>
      <c r="N51" s="124"/>
      <c r="O51" s="122" t="e">
        <f>O45/O49</f>
        <v>#DIV/0!</v>
      </c>
      <c r="P51" s="123"/>
      <c r="Q51" s="123"/>
      <c r="R51" s="124"/>
      <c r="S51" s="122" t="e">
        <f>S45/S49</f>
        <v>#DIV/0!</v>
      </c>
      <c r="T51" s="123"/>
      <c r="U51" s="123"/>
      <c r="V51" s="124"/>
      <c r="W51" s="122" t="e">
        <f>W45/W49</f>
        <v>#DIV/0!</v>
      </c>
      <c r="X51" s="123"/>
      <c r="Y51" s="123"/>
      <c r="Z51" s="124"/>
      <c r="AA51" s="122" t="e">
        <f>AA45/AA49</f>
        <v>#DIV/0!</v>
      </c>
      <c r="AB51" s="123"/>
      <c r="AC51" s="123"/>
      <c r="AD51" s="124"/>
      <c r="AE51" s="122" t="e">
        <f>AE45/AE49</f>
        <v>#DIV/0!</v>
      </c>
      <c r="AF51" s="123"/>
      <c r="AG51" s="123"/>
      <c r="AH51" s="124"/>
      <c r="AI51" s="122" t="e">
        <f>AI45/AI49</f>
        <v>#DIV/0!</v>
      </c>
      <c r="AJ51" s="123"/>
      <c r="AK51" s="123"/>
      <c r="AL51" s="124"/>
      <c r="AM51" s="122" t="e">
        <f>AM45/AM49</f>
        <v>#DIV/0!</v>
      </c>
      <c r="AN51" s="123"/>
      <c r="AO51" s="123"/>
      <c r="AP51" s="124"/>
    </row>
    <row r="52" spans="1:42" s="34" customFormat="1" ht="17.25" customHeight="1" x14ac:dyDescent="0.25">
      <c r="A52" s="111"/>
      <c r="B52" s="110" t="s">
        <v>152</v>
      </c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</row>
    <row r="53" spans="1:42" ht="23.25" customHeight="1" x14ac:dyDescent="0.25">
      <c r="A53" s="46" t="s">
        <v>150</v>
      </c>
      <c r="B53" s="107" t="s">
        <v>162</v>
      </c>
      <c r="C53" s="180">
        <f>C49*C38</f>
        <v>0</v>
      </c>
      <c r="D53" s="180"/>
      <c r="E53" s="180"/>
      <c r="F53" s="180"/>
      <c r="G53" s="180">
        <f>G49*G38</f>
        <v>0</v>
      </c>
      <c r="H53" s="180"/>
      <c r="I53" s="180"/>
      <c r="J53" s="180"/>
      <c r="K53" s="180">
        <f>K49*K38</f>
        <v>0</v>
      </c>
      <c r="L53" s="180"/>
      <c r="M53" s="180"/>
      <c r="N53" s="180"/>
      <c r="O53" s="180">
        <f>O49*O38</f>
        <v>0</v>
      </c>
      <c r="P53" s="180"/>
      <c r="Q53" s="180"/>
      <c r="R53" s="180"/>
      <c r="S53" s="180">
        <f>S49*S38</f>
        <v>0</v>
      </c>
      <c r="T53" s="180"/>
      <c r="U53" s="180"/>
      <c r="V53" s="180"/>
      <c r="W53" s="180">
        <f>W49*W38</f>
        <v>0</v>
      </c>
      <c r="X53" s="180"/>
      <c r="Y53" s="180"/>
      <c r="Z53" s="180"/>
      <c r="AA53" s="180">
        <f>AA49*AA38</f>
        <v>0</v>
      </c>
      <c r="AB53" s="180"/>
      <c r="AC53" s="180"/>
      <c r="AD53" s="180"/>
      <c r="AE53" s="180">
        <f>AE49*AE38</f>
        <v>0</v>
      </c>
      <c r="AF53" s="180"/>
      <c r="AG53" s="180"/>
      <c r="AH53" s="180"/>
      <c r="AI53" s="180">
        <f>AI49*AI38</f>
        <v>0</v>
      </c>
      <c r="AJ53" s="180"/>
      <c r="AK53" s="180"/>
      <c r="AL53" s="180"/>
      <c r="AM53" s="180">
        <f>AM49*AM38</f>
        <v>0</v>
      </c>
      <c r="AN53" s="180"/>
      <c r="AO53" s="180"/>
      <c r="AP53" s="180"/>
    </row>
    <row r="54" spans="1:42" ht="39" customHeight="1" x14ac:dyDescent="0.25">
      <c r="A54" s="46" t="s">
        <v>153</v>
      </c>
      <c r="B54" s="107" t="s">
        <v>163</v>
      </c>
      <c r="C54" s="141">
        <f>C47+C53</f>
        <v>0</v>
      </c>
      <c r="D54" s="142"/>
      <c r="E54" s="142"/>
      <c r="F54" s="143"/>
      <c r="G54" s="141">
        <f>G47+G53</f>
        <v>0</v>
      </c>
      <c r="H54" s="142"/>
      <c r="I54" s="142"/>
      <c r="J54" s="143"/>
      <c r="K54" s="141">
        <f>K47+K53</f>
        <v>0</v>
      </c>
      <c r="L54" s="142"/>
      <c r="M54" s="142"/>
      <c r="N54" s="143"/>
      <c r="O54" s="141">
        <f>O47+O53</f>
        <v>0</v>
      </c>
      <c r="P54" s="142"/>
      <c r="Q54" s="142"/>
      <c r="R54" s="143"/>
      <c r="S54" s="141">
        <f>S47+S53</f>
        <v>0</v>
      </c>
      <c r="T54" s="142"/>
      <c r="U54" s="142"/>
      <c r="V54" s="143"/>
      <c r="W54" s="141">
        <f>W47+W53</f>
        <v>0</v>
      </c>
      <c r="X54" s="142"/>
      <c r="Y54" s="142"/>
      <c r="Z54" s="143"/>
      <c r="AA54" s="141">
        <f>AA47+AA53</f>
        <v>0</v>
      </c>
      <c r="AB54" s="142"/>
      <c r="AC54" s="142"/>
      <c r="AD54" s="143"/>
      <c r="AE54" s="141">
        <f>AE47+AE53</f>
        <v>0</v>
      </c>
      <c r="AF54" s="142"/>
      <c r="AG54" s="142"/>
      <c r="AH54" s="143"/>
      <c r="AI54" s="141">
        <f>AI47+AI53</f>
        <v>0</v>
      </c>
      <c r="AJ54" s="142"/>
      <c r="AK54" s="142"/>
      <c r="AL54" s="143"/>
      <c r="AM54" s="141">
        <f>AM47+AM53</f>
        <v>0</v>
      </c>
      <c r="AN54" s="142"/>
      <c r="AO54" s="142"/>
      <c r="AP54" s="143"/>
    </row>
    <row r="55" spans="1:42" ht="23.25" customHeight="1" thickBot="1" x14ac:dyDescent="0.3">
      <c r="A55" s="53" t="s">
        <v>157</v>
      </c>
      <c r="B55" s="107" t="s">
        <v>164</v>
      </c>
      <c r="C55" s="181">
        <f>C54-C45</f>
        <v>0</v>
      </c>
      <c r="D55" s="182"/>
      <c r="E55" s="182"/>
      <c r="F55" s="182"/>
      <c r="G55" s="181">
        <f>G54-G45</f>
        <v>0</v>
      </c>
      <c r="H55" s="182"/>
      <c r="I55" s="182"/>
      <c r="J55" s="182"/>
      <c r="K55" s="181">
        <f>K54-K45</f>
        <v>0</v>
      </c>
      <c r="L55" s="182"/>
      <c r="M55" s="182"/>
      <c r="N55" s="182"/>
      <c r="O55" s="181">
        <f>O54-O45</f>
        <v>0</v>
      </c>
      <c r="P55" s="182"/>
      <c r="Q55" s="182"/>
      <c r="R55" s="182"/>
      <c r="S55" s="181">
        <f>S54-S45</f>
        <v>0</v>
      </c>
      <c r="T55" s="182"/>
      <c r="U55" s="182"/>
      <c r="V55" s="182"/>
      <c r="W55" s="181">
        <f>W54-W45</f>
        <v>0</v>
      </c>
      <c r="X55" s="182"/>
      <c r="Y55" s="182"/>
      <c r="Z55" s="182"/>
      <c r="AA55" s="181">
        <f>AA54-AA45</f>
        <v>0</v>
      </c>
      <c r="AB55" s="182"/>
      <c r="AC55" s="182"/>
      <c r="AD55" s="182"/>
      <c r="AE55" s="181">
        <f>AE54-AE45</f>
        <v>0</v>
      </c>
      <c r="AF55" s="182"/>
      <c r="AG55" s="182"/>
      <c r="AH55" s="182"/>
      <c r="AI55" s="181">
        <f>AI54-AI45</f>
        <v>0</v>
      </c>
      <c r="AJ55" s="182"/>
      <c r="AK55" s="182"/>
      <c r="AL55" s="182"/>
      <c r="AM55" s="181">
        <f>AM54-AM45</f>
        <v>0</v>
      </c>
      <c r="AN55" s="182"/>
      <c r="AO55" s="182"/>
      <c r="AP55" s="182"/>
    </row>
    <row r="56" spans="1:42" s="49" customFormat="1" ht="22.5" customHeight="1" x14ac:dyDescent="0.3">
      <c r="A56" s="55"/>
      <c r="B56" s="56" t="s">
        <v>122</v>
      </c>
      <c r="C56" s="183" t="s">
        <v>123</v>
      </c>
      <c r="D56" s="184"/>
      <c r="E56" s="184"/>
      <c r="F56" s="185"/>
      <c r="G56" s="183" t="s">
        <v>123</v>
      </c>
      <c r="H56" s="184"/>
      <c r="I56" s="184"/>
      <c r="J56" s="185"/>
      <c r="K56" s="183" t="s">
        <v>123</v>
      </c>
      <c r="L56" s="184"/>
      <c r="M56" s="184"/>
      <c r="N56" s="185"/>
      <c r="O56" s="183" t="s">
        <v>123</v>
      </c>
      <c r="P56" s="184"/>
      <c r="Q56" s="184"/>
      <c r="R56" s="185"/>
      <c r="S56" s="183" t="s">
        <v>123</v>
      </c>
      <c r="T56" s="184"/>
      <c r="U56" s="184"/>
      <c r="V56" s="185"/>
      <c r="W56" s="183" t="s">
        <v>123</v>
      </c>
      <c r="X56" s="184"/>
      <c r="Y56" s="184"/>
      <c r="Z56" s="185"/>
      <c r="AA56" s="183" t="s">
        <v>123</v>
      </c>
      <c r="AB56" s="184"/>
      <c r="AC56" s="184"/>
      <c r="AD56" s="185"/>
      <c r="AE56" s="183" t="s">
        <v>123</v>
      </c>
      <c r="AF56" s="184"/>
      <c r="AG56" s="184"/>
      <c r="AH56" s="185"/>
      <c r="AI56" s="183" t="s">
        <v>123</v>
      </c>
      <c r="AJ56" s="184"/>
      <c r="AK56" s="184"/>
      <c r="AL56" s="185"/>
      <c r="AM56" s="183" t="s">
        <v>123</v>
      </c>
      <c r="AN56" s="184"/>
      <c r="AO56" s="184"/>
      <c r="AP56" s="185"/>
    </row>
    <row r="57" spans="1:42" s="49" customFormat="1" ht="25.5" customHeight="1" x14ac:dyDescent="0.3">
      <c r="A57" s="78" t="s">
        <v>124</v>
      </c>
      <c r="B57" s="79" t="s">
        <v>125</v>
      </c>
      <c r="C57" s="172" t="s">
        <v>126</v>
      </c>
      <c r="D57" s="173"/>
      <c r="E57" s="173"/>
      <c r="F57" s="174"/>
      <c r="G57" s="172" t="s">
        <v>126</v>
      </c>
      <c r="H57" s="173"/>
      <c r="I57" s="173"/>
      <c r="J57" s="174"/>
      <c r="K57" s="172" t="s">
        <v>126</v>
      </c>
      <c r="L57" s="173"/>
      <c r="M57" s="173"/>
      <c r="N57" s="174"/>
      <c r="O57" s="172" t="s">
        <v>126</v>
      </c>
      <c r="P57" s="173"/>
      <c r="Q57" s="173"/>
      <c r="R57" s="174"/>
      <c r="S57" s="172" t="s">
        <v>126</v>
      </c>
      <c r="T57" s="173"/>
      <c r="U57" s="173"/>
      <c r="V57" s="174"/>
      <c r="W57" s="172" t="s">
        <v>126</v>
      </c>
      <c r="X57" s="173"/>
      <c r="Y57" s="173"/>
      <c r="Z57" s="174"/>
      <c r="AA57" s="172" t="s">
        <v>126</v>
      </c>
      <c r="AB57" s="173"/>
      <c r="AC57" s="173"/>
      <c r="AD57" s="174"/>
      <c r="AE57" s="172" t="s">
        <v>126</v>
      </c>
      <c r="AF57" s="173"/>
      <c r="AG57" s="173"/>
      <c r="AH57" s="174"/>
      <c r="AI57" s="172" t="s">
        <v>126</v>
      </c>
      <c r="AJ57" s="173"/>
      <c r="AK57" s="173"/>
      <c r="AL57" s="174"/>
      <c r="AM57" s="172" t="s">
        <v>126</v>
      </c>
      <c r="AN57" s="173"/>
      <c r="AO57" s="173"/>
      <c r="AP57" s="174"/>
    </row>
    <row r="58" spans="1:42" s="49" customFormat="1" ht="26.25" customHeight="1" x14ac:dyDescent="0.2">
      <c r="A58" s="221" t="s">
        <v>124</v>
      </c>
      <c r="B58" s="148" t="s">
        <v>127</v>
      </c>
      <c r="C58" s="168" t="s">
        <v>70</v>
      </c>
      <c r="D58" s="161"/>
      <c r="E58" s="161"/>
      <c r="F58" s="162"/>
      <c r="G58" s="168" t="s">
        <v>70</v>
      </c>
      <c r="H58" s="161"/>
      <c r="I58" s="161"/>
      <c r="J58" s="162"/>
      <c r="K58" s="168" t="s">
        <v>70</v>
      </c>
      <c r="L58" s="161"/>
      <c r="M58" s="161"/>
      <c r="N58" s="162"/>
      <c r="O58" s="168" t="s">
        <v>70</v>
      </c>
      <c r="P58" s="161"/>
      <c r="Q58" s="161"/>
      <c r="R58" s="162"/>
      <c r="S58" s="168" t="s">
        <v>70</v>
      </c>
      <c r="T58" s="161"/>
      <c r="U58" s="161"/>
      <c r="V58" s="162"/>
      <c r="W58" s="168" t="s">
        <v>70</v>
      </c>
      <c r="X58" s="161"/>
      <c r="Y58" s="161"/>
      <c r="Z58" s="162"/>
      <c r="AA58" s="168" t="s">
        <v>70</v>
      </c>
      <c r="AB58" s="161"/>
      <c r="AC58" s="161"/>
      <c r="AD58" s="162"/>
      <c r="AE58" s="168" t="s">
        <v>70</v>
      </c>
      <c r="AF58" s="161"/>
      <c r="AG58" s="161"/>
      <c r="AH58" s="162"/>
      <c r="AI58" s="168" t="s">
        <v>70</v>
      </c>
      <c r="AJ58" s="161"/>
      <c r="AK58" s="161"/>
      <c r="AL58" s="162"/>
      <c r="AM58" s="168" t="s">
        <v>70</v>
      </c>
      <c r="AN58" s="161"/>
      <c r="AO58" s="161"/>
      <c r="AP58" s="162"/>
    </row>
    <row r="59" spans="1:42" s="49" customFormat="1" ht="35.25" customHeight="1" x14ac:dyDescent="0.2">
      <c r="A59" s="221"/>
      <c r="B59" s="148"/>
      <c r="C59" s="172" t="s">
        <v>128</v>
      </c>
      <c r="D59" s="173"/>
      <c r="E59" s="173"/>
      <c r="F59" s="174"/>
      <c r="G59" s="172" t="s">
        <v>128</v>
      </c>
      <c r="H59" s="173"/>
      <c r="I59" s="173"/>
      <c r="J59" s="174"/>
      <c r="K59" s="172" t="s">
        <v>128</v>
      </c>
      <c r="L59" s="173"/>
      <c r="M59" s="173"/>
      <c r="N59" s="174"/>
      <c r="O59" s="172" t="s">
        <v>128</v>
      </c>
      <c r="P59" s="173"/>
      <c r="Q59" s="173"/>
      <c r="R59" s="174"/>
      <c r="S59" s="172" t="s">
        <v>128</v>
      </c>
      <c r="T59" s="173"/>
      <c r="U59" s="173"/>
      <c r="V59" s="174"/>
      <c r="W59" s="172" t="s">
        <v>128</v>
      </c>
      <c r="X59" s="173"/>
      <c r="Y59" s="173"/>
      <c r="Z59" s="174"/>
      <c r="AA59" s="172" t="s">
        <v>128</v>
      </c>
      <c r="AB59" s="173"/>
      <c r="AC59" s="173"/>
      <c r="AD59" s="174"/>
      <c r="AE59" s="172" t="s">
        <v>128</v>
      </c>
      <c r="AF59" s="173"/>
      <c r="AG59" s="173"/>
      <c r="AH59" s="174"/>
      <c r="AI59" s="172" t="s">
        <v>128</v>
      </c>
      <c r="AJ59" s="173"/>
      <c r="AK59" s="173"/>
      <c r="AL59" s="174"/>
      <c r="AM59" s="172" t="s">
        <v>128</v>
      </c>
      <c r="AN59" s="173"/>
      <c r="AO59" s="173"/>
      <c r="AP59" s="174"/>
    </row>
    <row r="60" spans="1:42" s="49" customFormat="1" ht="25.5" customHeight="1" x14ac:dyDescent="0.2">
      <c r="A60" s="146" t="s">
        <v>124</v>
      </c>
      <c r="B60" s="148" t="s">
        <v>138</v>
      </c>
      <c r="C60" s="168" t="s">
        <v>70</v>
      </c>
      <c r="D60" s="161"/>
      <c r="E60" s="161"/>
      <c r="F60" s="162"/>
      <c r="G60" s="168" t="s">
        <v>70</v>
      </c>
      <c r="H60" s="161"/>
      <c r="I60" s="161"/>
      <c r="J60" s="162"/>
      <c r="K60" s="168" t="s">
        <v>70</v>
      </c>
      <c r="L60" s="161"/>
      <c r="M60" s="161"/>
      <c r="N60" s="162"/>
      <c r="O60" s="168" t="s">
        <v>70</v>
      </c>
      <c r="P60" s="161"/>
      <c r="Q60" s="161"/>
      <c r="R60" s="162"/>
      <c r="S60" s="168" t="s">
        <v>70</v>
      </c>
      <c r="T60" s="161"/>
      <c r="U60" s="161"/>
      <c r="V60" s="162"/>
      <c r="W60" s="168" t="s">
        <v>70</v>
      </c>
      <c r="X60" s="161"/>
      <c r="Y60" s="161"/>
      <c r="Z60" s="162"/>
      <c r="AA60" s="168" t="s">
        <v>70</v>
      </c>
      <c r="AB60" s="161"/>
      <c r="AC60" s="161"/>
      <c r="AD60" s="162"/>
      <c r="AE60" s="168" t="s">
        <v>70</v>
      </c>
      <c r="AF60" s="161"/>
      <c r="AG60" s="161"/>
      <c r="AH60" s="162"/>
      <c r="AI60" s="168" t="s">
        <v>70</v>
      </c>
      <c r="AJ60" s="161"/>
      <c r="AK60" s="161"/>
      <c r="AL60" s="162"/>
      <c r="AM60" s="168" t="s">
        <v>70</v>
      </c>
      <c r="AN60" s="161"/>
      <c r="AO60" s="161"/>
      <c r="AP60" s="162"/>
    </row>
    <row r="61" spans="1:42" s="49" customFormat="1" ht="25.5" customHeight="1" x14ac:dyDescent="0.2">
      <c r="A61" s="146"/>
      <c r="B61" s="148"/>
      <c r="C61" s="165" t="s">
        <v>74</v>
      </c>
      <c r="D61" s="166"/>
      <c r="E61" s="166"/>
      <c r="F61" s="167"/>
      <c r="G61" s="165" t="s">
        <v>74</v>
      </c>
      <c r="H61" s="166"/>
      <c r="I61" s="166"/>
      <c r="J61" s="167"/>
      <c r="K61" s="165" t="s">
        <v>74</v>
      </c>
      <c r="L61" s="166"/>
      <c r="M61" s="166"/>
      <c r="N61" s="167"/>
      <c r="O61" s="165" t="s">
        <v>74</v>
      </c>
      <c r="P61" s="166"/>
      <c r="Q61" s="166"/>
      <c r="R61" s="167"/>
      <c r="S61" s="165" t="s">
        <v>74</v>
      </c>
      <c r="T61" s="166"/>
      <c r="U61" s="166"/>
      <c r="V61" s="167"/>
      <c r="W61" s="165" t="s">
        <v>74</v>
      </c>
      <c r="X61" s="166"/>
      <c r="Y61" s="166"/>
      <c r="Z61" s="167"/>
      <c r="AA61" s="165" t="s">
        <v>74</v>
      </c>
      <c r="AB61" s="166"/>
      <c r="AC61" s="166"/>
      <c r="AD61" s="167"/>
      <c r="AE61" s="165" t="s">
        <v>74</v>
      </c>
      <c r="AF61" s="166"/>
      <c r="AG61" s="166"/>
      <c r="AH61" s="167"/>
      <c r="AI61" s="165" t="s">
        <v>74</v>
      </c>
      <c r="AJ61" s="166"/>
      <c r="AK61" s="166"/>
      <c r="AL61" s="167"/>
      <c r="AM61" s="165" t="s">
        <v>74</v>
      </c>
      <c r="AN61" s="166"/>
      <c r="AO61" s="166"/>
      <c r="AP61" s="167"/>
    </row>
    <row r="62" spans="1:42" s="49" customFormat="1" ht="25.5" customHeight="1" thickBot="1" x14ac:dyDescent="0.25">
      <c r="A62" s="147"/>
      <c r="B62" s="149"/>
      <c r="C62" s="168" t="s">
        <v>70</v>
      </c>
      <c r="D62" s="161"/>
      <c r="E62" s="161"/>
      <c r="F62" s="162"/>
      <c r="G62" s="168" t="s">
        <v>70</v>
      </c>
      <c r="H62" s="161"/>
      <c r="I62" s="161"/>
      <c r="J62" s="162"/>
      <c r="K62" s="168" t="s">
        <v>70</v>
      </c>
      <c r="L62" s="161"/>
      <c r="M62" s="161"/>
      <c r="N62" s="162"/>
      <c r="O62" s="168" t="s">
        <v>70</v>
      </c>
      <c r="P62" s="161"/>
      <c r="Q62" s="161"/>
      <c r="R62" s="162"/>
      <c r="S62" s="168" t="s">
        <v>70</v>
      </c>
      <c r="T62" s="161"/>
      <c r="U62" s="161"/>
      <c r="V62" s="162"/>
      <c r="W62" s="168" t="s">
        <v>70</v>
      </c>
      <c r="X62" s="161"/>
      <c r="Y62" s="161"/>
      <c r="Z62" s="162"/>
      <c r="AA62" s="168" t="s">
        <v>70</v>
      </c>
      <c r="AB62" s="161"/>
      <c r="AC62" s="161"/>
      <c r="AD62" s="162"/>
      <c r="AE62" s="168" t="s">
        <v>70</v>
      </c>
      <c r="AF62" s="161"/>
      <c r="AG62" s="161"/>
      <c r="AH62" s="162"/>
      <c r="AI62" s="168" t="s">
        <v>70</v>
      </c>
      <c r="AJ62" s="161"/>
      <c r="AK62" s="161"/>
      <c r="AL62" s="162"/>
      <c r="AM62" s="168" t="s">
        <v>70</v>
      </c>
      <c r="AN62" s="161"/>
      <c r="AO62" s="161"/>
      <c r="AP62" s="162"/>
    </row>
    <row r="63" spans="1:42" s="49" customFormat="1" ht="25.5" customHeight="1" x14ac:dyDescent="0.2">
      <c r="A63" s="146" t="s">
        <v>124</v>
      </c>
      <c r="B63" s="148" t="s">
        <v>129</v>
      </c>
      <c r="C63" s="160" t="s">
        <v>47</v>
      </c>
      <c r="D63" s="161"/>
      <c r="E63" s="161"/>
      <c r="F63" s="162"/>
      <c r="G63" s="160" t="s">
        <v>47</v>
      </c>
      <c r="H63" s="161"/>
      <c r="I63" s="161"/>
      <c r="J63" s="162"/>
      <c r="K63" s="160" t="s">
        <v>47</v>
      </c>
      <c r="L63" s="161"/>
      <c r="M63" s="161"/>
      <c r="N63" s="162"/>
      <c r="O63" s="160" t="s">
        <v>47</v>
      </c>
      <c r="P63" s="161"/>
      <c r="Q63" s="161"/>
      <c r="R63" s="162"/>
      <c r="S63" s="160" t="s">
        <v>47</v>
      </c>
      <c r="T63" s="161"/>
      <c r="U63" s="161"/>
      <c r="V63" s="162"/>
      <c r="W63" s="160" t="s">
        <v>47</v>
      </c>
      <c r="X63" s="161"/>
      <c r="Y63" s="161"/>
      <c r="Z63" s="162"/>
      <c r="AA63" s="160" t="s">
        <v>47</v>
      </c>
      <c r="AB63" s="161"/>
      <c r="AC63" s="161"/>
      <c r="AD63" s="162"/>
      <c r="AE63" s="160" t="s">
        <v>47</v>
      </c>
      <c r="AF63" s="161"/>
      <c r="AG63" s="161"/>
      <c r="AH63" s="162"/>
      <c r="AI63" s="160" t="s">
        <v>47</v>
      </c>
      <c r="AJ63" s="161"/>
      <c r="AK63" s="161"/>
      <c r="AL63" s="162"/>
      <c r="AM63" s="160" t="s">
        <v>47</v>
      </c>
      <c r="AN63" s="161"/>
      <c r="AO63" s="161"/>
      <c r="AP63" s="162"/>
    </row>
    <row r="64" spans="1:42" s="49" customFormat="1" ht="25.5" customHeight="1" x14ac:dyDescent="0.2">
      <c r="A64" s="146"/>
      <c r="B64" s="148"/>
      <c r="C64" s="169" t="s">
        <v>75</v>
      </c>
      <c r="D64" s="166"/>
      <c r="E64" s="166"/>
      <c r="F64" s="167"/>
      <c r="G64" s="169" t="s">
        <v>75</v>
      </c>
      <c r="H64" s="166"/>
      <c r="I64" s="166"/>
      <c r="J64" s="167"/>
      <c r="K64" s="169" t="s">
        <v>75</v>
      </c>
      <c r="L64" s="166"/>
      <c r="M64" s="166"/>
      <c r="N64" s="167"/>
      <c r="O64" s="169" t="s">
        <v>75</v>
      </c>
      <c r="P64" s="166"/>
      <c r="Q64" s="166"/>
      <c r="R64" s="167"/>
      <c r="S64" s="169" t="s">
        <v>75</v>
      </c>
      <c r="T64" s="166"/>
      <c r="U64" s="166"/>
      <c r="V64" s="167"/>
      <c r="W64" s="169" t="s">
        <v>75</v>
      </c>
      <c r="X64" s="166"/>
      <c r="Y64" s="166"/>
      <c r="Z64" s="167"/>
      <c r="AA64" s="169" t="s">
        <v>75</v>
      </c>
      <c r="AB64" s="166"/>
      <c r="AC64" s="166"/>
      <c r="AD64" s="167"/>
      <c r="AE64" s="169" t="s">
        <v>75</v>
      </c>
      <c r="AF64" s="166"/>
      <c r="AG64" s="166"/>
      <c r="AH64" s="167"/>
      <c r="AI64" s="169" t="s">
        <v>75</v>
      </c>
      <c r="AJ64" s="166"/>
      <c r="AK64" s="166"/>
      <c r="AL64" s="167"/>
      <c r="AM64" s="169" t="s">
        <v>75</v>
      </c>
      <c r="AN64" s="166"/>
      <c r="AO64" s="166"/>
      <c r="AP64" s="167"/>
    </row>
    <row r="65" spans="1:42" s="49" customFormat="1" ht="25.5" customHeight="1" thickBot="1" x14ac:dyDescent="0.25">
      <c r="A65" s="147"/>
      <c r="B65" s="149"/>
      <c r="C65" s="160" t="s">
        <v>70</v>
      </c>
      <c r="D65" s="161"/>
      <c r="E65" s="161"/>
      <c r="F65" s="162"/>
      <c r="G65" s="160" t="s">
        <v>70</v>
      </c>
      <c r="H65" s="161"/>
      <c r="I65" s="161"/>
      <c r="J65" s="162"/>
      <c r="K65" s="160" t="s">
        <v>70</v>
      </c>
      <c r="L65" s="161"/>
      <c r="M65" s="161"/>
      <c r="N65" s="162"/>
      <c r="O65" s="160" t="s">
        <v>70</v>
      </c>
      <c r="P65" s="161"/>
      <c r="Q65" s="161"/>
      <c r="R65" s="162"/>
      <c r="S65" s="160" t="s">
        <v>70</v>
      </c>
      <c r="T65" s="161"/>
      <c r="U65" s="161"/>
      <c r="V65" s="162"/>
      <c r="W65" s="160" t="s">
        <v>70</v>
      </c>
      <c r="X65" s="161"/>
      <c r="Y65" s="161"/>
      <c r="Z65" s="162"/>
      <c r="AA65" s="160" t="s">
        <v>70</v>
      </c>
      <c r="AB65" s="161"/>
      <c r="AC65" s="161"/>
      <c r="AD65" s="162"/>
      <c r="AE65" s="160" t="s">
        <v>70</v>
      </c>
      <c r="AF65" s="161"/>
      <c r="AG65" s="161"/>
      <c r="AH65" s="162"/>
      <c r="AI65" s="160" t="s">
        <v>70</v>
      </c>
      <c r="AJ65" s="161"/>
      <c r="AK65" s="161"/>
      <c r="AL65" s="162"/>
      <c r="AM65" s="160" t="s">
        <v>70</v>
      </c>
      <c r="AN65" s="161"/>
      <c r="AO65" s="161"/>
      <c r="AP65" s="162"/>
    </row>
    <row r="66" spans="1:42" s="49" customFormat="1" ht="25.5" customHeight="1" x14ac:dyDescent="0.2">
      <c r="A66" s="37"/>
      <c r="B66" s="57"/>
      <c r="C66" s="160" t="s">
        <v>47</v>
      </c>
      <c r="D66" s="161"/>
      <c r="E66" s="161"/>
      <c r="F66" s="162"/>
      <c r="G66" s="160" t="s">
        <v>47</v>
      </c>
      <c r="H66" s="161"/>
      <c r="I66" s="161"/>
      <c r="J66" s="162"/>
      <c r="K66" s="160" t="s">
        <v>47</v>
      </c>
      <c r="L66" s="161"/>
      <c r="M66" s="161"/>
      <c r="N66" s="162"/>
      <c r="O66" s="160" t="s">
        <v>47</v>
      </c>
      <c r="P66" s="161"/>
      <c r="Q66" s="161"/>
      <c r="R66" s="162"/>
      <c r="S66" s="160" t="s">
        <v>47</v>
      </c>
      <c r="T66" s="161"/>
      <c r="U66" s="161"/>
      <c r="V66" s="162"/>
      <c r="W66" s="160" t="s">
        <v>47</v>
      </c>
      <c r="X66" s="161"/>
      <c r="Y66" s="161"/>
      <c r="Z66" s="162"/>
      <c r="AA66" s="160" t="s">
        <v>47</v>
      </c>
      <c r="AB66" s="161"/>
      <c r="AC66" s="161"/>
      <c r="AD66" s="162"/>
      <c r="AE66" s="160" t="s">
        <v>47</v>
      </c>
      <c r="AF66" s="161"/>
      <c r="AG66" s="161"/>
      <c r="AH66" s="162"/>
      <c r="AI66" s="160" t="s">
        <v>47</v>
      </c>
      <c r="AJ66" s="161"/>
      <c r="AK66" s="161"/>
      <c r="AL66" s="162"/>
      <c r="AM66" s="160" t="s">
        <v>47</v>
      </c>
      <c r="AN66" s="161"/>
      <c r="AO66" s="161"/>
      <c r="AP66" s="162"/>
    </row>
    <row r="67" spans="1:42" s="49" customFormat="1" ht="10.5" customHeight="1" x14ac:dyDescent="0.2">
      <c r="A67" s="58"/>
      <c r="B67" s="59"/>
      <c r="C67" s="60"/>
      <c r="D67" s="60"/>
      <c r="E67" s="60"/>
      <c r="F67" s="61"/>
      <c r="G67" s="60"/>
      <c r="H67" s="60"/>
      <c r="I67" s="60"/>
      <c r="J67" s="61"/>
      <c r="K67" s="60"/>
      <c r="L67" s="60"/>
      <c r="M67" s="60"/>
      <c r="N67" s="61"/>
      <c r="O67" s="60"/>
      <c r="P67" s="60"/>
      <c r="Q67" s="60"/>
      <c r="R67" s="61"/>
      <c r="S67" s="60"/>
      <c r="T67" s="60"/>
      <c r="U67" s="60"/>
      <c r="V67" s="61"/>
      <c r="W67" s="60"/>
      <c r="X67" s="60"/>
      <c r="Y67" s="60"/>
      <c r="Z67" s="61"/>
      <c r="AA67" s="60"/>
      <c r="AB67" s="60"/>
      <c r="AC67" s="60"/>
      <c r="AD67" s="61"/>
      <c r="AE67" s="60"/>
      <c r="AF67" s="60"/>
      <c r="AG67" s="60"/>
      <c r="AH67" s="61"/>
      <c r="AI67" s="60"/>
      <c r="AJ67" s="60"/>
      <c r="AK67" s="60"/>
      <c r="AL67" s="61"/>
      <c r="AM67" s="60"/>
      <c r="AN67" s="60"/>
      <c r="AO67" s="60"/>
      <c r="AP67" s="61"/>
    </row>
    <row r="68" spans="1:42" s="49" customFormat="1" ht="20.25" customHeight="1" x14ac:dyDescent="0.2">
      <c r="A68" s="170"/>
      <c r="B68" s="170"/>
      <c r="C68" s="170" t="s">
        <v>62</v>
      </c>
      <c r="D68" s="170"/>
      <c r="E68" s="170"/>
      <c r="F68" s="171"/>
      <c r="G68" s="170" t="s">
        <v>62</v>
      </c>
      <c r="H68" s="170"/>
      <c r="I68" s="170"/>
      <c r="J68" s="171"/>
      <c r="K68" s="170" t="s">
        <v>62</v>
      </c>
      <c r="L68" s="170"/>
      <c r="M68" s="170"/>
      <c r="N68" s="171"/>
      <c r="O68" s="170" t="s">
        <v>62</v>
      </c>
      <c r="P68" s="170"/>
      <c r="Q68" s="170"/>
      <c r="R68" s="171"/>
      <c r="S68" s="170" t="s">
        <v>62</v>
      </c>
      <c r="T68" s="170"/>
      <c r="U68" s="170"/>
      <c r="V68" s="171"/>
      <c r="W68" s="170" t="s">
        <v>62</v>
      </c>
      <c r="X68" s="170"/>
      <c r="Y68" s="170"/>
      <c r="Z68" s="171"/>
      <c r="AA68" s="170" t="s">
        <v>62</v>
      </c>
      <c r="AB68" s="170"/>
      <c r="AC68" s="170"/>
      <c r="AD68" s="171"/>
      <c r="AE68" s="170" t="s">
        <v>62</v>
      </c>
      <c r="AF68" s="170"/>
      <c r="AG68" s="170"/>
      <c r="AH68" s="171"/>
      <c r="AI68" s="170" t="s">
        <v>62</v>
      </c>
      <c r="AJ68" s="170"/>
      <c r="AK68" s="170"/>
      <c r="AL68" s="171"/>
      <c r="AM68" s="170" t="s">
        <v>62</v>
      </c>
      <c r="AN68" s="170"/>
      <c r="AO68" s="170"/>
      <c r="AP68" s="171"/>
    </row>
    <row r="69" spans="1:42" s="62" customFormat="1" ht="22.5" customHeight="1" x14ac:dyDescent="0.2">
      <c r="A69" s="218" t="s">
        <v>36</v>
      </c>
      <c r="B69" s="219"/>
      <c r="C69" s="200"/>
      <c r="D69" s="200"/>
      <c r="E69" s="200"/>
      <c r="F69" s="200"/>
      <c r="G69" s="200"/>
      <c r="H69" s="200"/>
      <c r="I69" s="200"/>
      <c r="J69" s="200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163"/>
      <c r="AG69" s="163"/>
      <c r="AH69" s="163"/>
      <c r="AI69" s="163"/>
      <c r="AJ69" s="163"/>
      <c r="AK69" s="163"/>
      <c r="AL69" s="163"/>
      <c r="AM69" s="163"/>
      <c r="AN69" s="163"/>
      <c r="AO69" s="163"/>
      <c r="AP69" s="163"/>
    </row>
    <row r="70" spans="1:42" s="62" customFormat="1" ht="22.5" customHeight="1" x14ac:dyDescent="0.2">
      <c r="A70" s="218" t="s">
        <v>37</v>
      </c>
      <c r="B70" s="219"/>
      <c r="C70" s="200"/>
      <c r="D70" s="200"/>
      <c r="E70" s="200"/>
      <c r="F70" s="200"/>
      <c r="G70" s="200"/>
      <c r="H70" s="200"/>
      <c r="I70" s="200"/>
      <c r="J70" s="200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163"/>
      <c r="AK70" s="163"/>
      <c r="AL70" s="163"/>
      <c r="AM70" s="163"/>
      <c r="AN70" s="163"/>
      <c r="AO70" s="163"/>
      <c r="AP70" s="163"/>
    </row>
    <row r="71" spans="1:42" s="62" customFormat="1" ht="22.5" customHeight="1" x14ac:dyDescent="0.2">
      <c r="A71" s="218" t="s">
        <v>38</v>
      </c>
      <c r="B71" s="219"/>
      <c r="C71" s="200"/>
      <c r="D71" s="200"/>
      <c r="E71" s="200"/>
      <c r="F71" s="200"/>
      <c r="G71" s="200"/>
      <c r="H71" s="200"/>
      <c r="I71" s="200"/>
      <c r="J71" s="200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  <c r="AF71" s="163"/>
      <c r="AG71" s="163"/>
      <c r="AH71" s="163"/>
      <c r="AI71" s="163"/>
      <c r="AJ71" s="163"/>
      <c r="AK71" s="163"/>
      <c r="AL71" s="163"/>
      <c r="AM71" s="163"/>
      <c r="AN71" s="163"/>
      <c r="AO71" s="163"/>
      <c r="AP71" s="163"/>
    </row>
    <row r="72" spans="1:42" s="62" customFormat="1" ht="22.5" customHeight="1" x14ac:dyDescent="0.2">
      <c r="A72" s="218" t="s">
        <v>39</v>
      </c>
      <c r="B72" s="219"/>
      <c r="C72" s="200"/>
      <c r="D72" s="200"/>
      <c r="E72" s="200"/>
      <c r="F72" s="200"/>
      <c r="G72" s="200"/>
      <c r="H72" s="200"/>
      <c r="I72" s="200"/>
      <c r="J72" s="200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  <c r="AO72" s="163"/>
      <c r="AP72" s="163"/>
    </row>
    <row r="73" spans="1:42" s="62" customFormat="1" ht="16.5" customHeight="1" x14ac:dyDescent="0.2">
      <c r="A73" s="218" t="s">
        <v>40</v>
      </c>
      <c r="B73" s="219"/>
      <c r="C73" s="200"/>
      <c r="D73" s="200"/>
      <c r="E73" s="200"/>
      <c r="F73" s="200"/>
      <c r="G73" s="200"/>
      <c r="H73" s="200"/>
      <c r="I73" s="200"/>
      <c r="J73" s="200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AG73" s="163"/>
      <c r="AH73" s="163"/>
      <c r="AI73" s="163"/>
      <c r="AJ73" s="163"/>
      <c r="AK73" s="163"/>
      <c r="AL73" s="163"/>
      <c r="AM73" s="163"/>
      <c r="AN73" s="163"/>
      <c r="AO73" s="163"/>
      <c r="AP73" s="163"/>
    </row>
    <row r="74" spans="1:42" s="63" customFormat="1" ht="24" customHeight="1" x14ac:dyDescent="0.2">
      <c r="A74" s="218" t="s">
        <v>130</v>
      </c>
      <c r="B74" s="220"/>
      <c r="C74" s="201"/>
      <c r="D74" s="202"/>
      <c r="E74" s="202"/>
      <c r="F74" s="202"/>
      <c r="G74" s="201"/>
      <c r="H74" s="202"/>
      <c r="I74" s="202"/>
      <c r="J74" s="202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4"/>
      <c r="AB74" s="164"/>
      <c r="AC74" s="164"/>
      <c r="AD74" s="164"/>
      <c r="AE74" s="164"/>
      <c r="AF74" s="164"/>
      <c r="AG74" s="164"/>
      <c r="AH74" s="164"/>
      <c r="AI74" s="164"/>
      <c r="AJ74" s="164"/>
      <c r="AK74" s="164"/>
      <c r="AL74" s="164"/>
      <c r="AM74" s="164"/>
      <c r="AN74" s="164"/>
      <c r="AO74" s="164"/>
      <c r="AP74" s="164"/>
    </row>
    <row r="75" spans="1:42" s="49" customFormat="1" ht="15.75" customHeight="1" x14ac:dyDescent="0.2">
      <c r="A75" s="64"/>
      <c r="B75" s="65"/>
      <c r="C75" s="65"/>
      <c r="D75" s="65"/>
      <c r="E75" s="66"/>
      <c r="F75" s="67"/>
    </row>
    <row r="76" spans="1:42" s="49" customFormat="1" ht="12" customHeight="1" x14ac:dyDescent="0.2">
      <c r="A76" s="64"/>
      <c r="B76" s="65"/>
      <c r="C76" s="65"/>
      <c r="D76" s="65"/>
      <c r="E76" s="66"/>
      <c r="F76" s="67"/>
    </row>
    <row r="77" spans="1:42" s="49" customFormat="1" ht="12" customHeight="1" x14ac:dyDescent="0.2">
      <c r="A77" s="64"/>
      <c r="B77" s="65"/>
      <c r="C77" s="65"/>
      <c r="D77" s="65"/>
      <c r="E77" s="66"/>
      <c r="F77" s="67"/>
    </row>
    <row r="78" spans="1:42" s="49" customFormat="1" ht="12" customHeight="1" x14ac:dyDescent="0.2">
      <c r="A78" s="54"/>
      <c r="B78" s="66"/>
      <c r="C78" s="66"/>
      <c r="D78" s="66"/>
      <c r="E78" s="66"/>
      <c r="F78" s="67"/>
    </row>
    <row r="79" spans="1:42" s="49" customFormat="1" ht="12" customHeight="1" x14ac:dyDescent="0.2">
      <c r="A79" s="68"/>
      <c r="B79" s="69"/>
      <c r="C79" s="69"/>
      <c r="D79" s="68"/>
      <c r="E79" s="68"/>
      <c r="F79" s="70"/>
    </row>
    <row r="80" spans="1:42" s="49" customFormat="1" ht="12" customHeight="1" x14ac:dyDescent="0.2">
      <c r="A80" s="71"/>
      <c r="B80" s="72"/>
      <c r="C80" s="72"/>
      <c r="D80" s="68"/>
      <c r="E80" s="68"/>
      <c r="F80" s="70"/>
    </row>
    <row r="81" spans="1:6" s="49" customFormat="1" ht="12" customHeight="1" x14ac:dyDescent="0.2">
      <c r="A81" s="73"/>
      <c r="D81" s="68"/>
      <c r="E81" s="68"/>
      <c r="F81" s="70"/>
    </row>
    <row r="82" spans="1:6" s="49" customFormat="1" ht="12" customHeight="1" x14ac:dyDescent="0.2">
      <c r="A82" s="73"/>
      <c r="D82" s="68"/>
      <c r="E82" s="68"/>
      <c r="F82" s="74"/>
    </row>
    <row r="83" spans="1:6" s="49" customFormat="1" ht="12" customHeight="1" x14ac:dyDescent="0.2">
      <c r="A83" s="73"/>
      <c r="D83" s="68"/>
      <c r="E83" s="68"/>
      <c r="F83" s="74"/>
    </row>
    <row r="84" spans="1:6" s="49" customFormat="1" ht="12" customHeight="1" x14ac:dyDescent="0.2">
      <c r="A84" s="73"/>
      <c r="D84" s="68"/>
      <c r="E84" s="68"/>
      <c r="F84" s="74"/>
    </row>
    <row r="85" spans="1:6" s="49" customFormat="1" ht="12" customHeight="1" x14ac:dyDescent="0.2">
      <c r="A85" s="73"/>
      <c r="C85" s="75"/>
      <c r="D85" s="68"/>
      <c r="E85" s="68"/>
      <c r="F85" s="74"/>
    </row>
    <row r="86" spans="1:6" s="49" customFormat="1" ht="12" customHeight="1" x14ac:dyDescent="0.2">
      <c r="A86" s="73"/>
      <c r="B86" s="76"/>
      <c r="C86" s="76"/>
      <c r="D86" s="76"/>
      <c r="E86" s="76"/>
      <c r="F86" s="74"/>
    </row>
    <row r="87" spans="1:6" s="49" customFormat="1" ht="12" customHeight="1" x14ac:dyDescent="0.2">
      <c r="A87" s="73"/>
      <c r="B87" s="76"/>
      <c r="C87" s="76"/>
      <c r="D87" s="76"/>
      <c r="E87" s="76"/>
      <c r="F87" s="74"/>
    </row>
    <row r="88" spans="1:6" s="49" customFormat="1" ht="12" customHeight="1" x14ac:dyDescent="0.2">
      <c r="A88" s="73"/>
      <c r="B88" s="76"/>
      <c r="C88" s="76"/>
      <c r="D88" s="76"/>
      <c r="E88" s="76"/>
      <c r="F88" s="74"/>
    </row>
    <row r="89" spans="1:6" s="49" customFormat="1" ht="12" customHeight="1" x14ac:dyDescent="0.2">
      <c r="A89" s="73"/>
      <c r="B89" s="76"/>
      <c r="C89" s="76"/>
      <c r="D89" s="76"/>
      <c r="E89" s="76"/>
      <c r="F89" s="74"/>
    </row>
    <row r="90" spans="1:6" s="76" customFormat="1" ht="12" customHeight="1" x14ac:dyDescent="0.2">
      <c r="A90" s="73"/>
      <c r="F90" s="74"/>
    </row>
    <row r="91" spans="1:6" s="76" customFormat="1" ht="12" customHeight="1" x14ac:dyDescent="0.2">
      <c r="A91" s="73"/>
      <c r="F91" s="74"/>
    </row>
    <row r="92" spans="1:6" s="76" customFormat="1" ht="12" customHeight="1" x14ac:dyDescent="0.2">
      <c r="A92" s="73"/>
      <c r="F92" s="74"/>
    </row>
    <row r="93" spans="1:6" s="76" customFormat="1" ht="12" customHeight="1" x14ac:dyDescent="0.2">
      <c r="A93" s="73"/>
      <c r="F93" s="49"/>
    </row>
    <row r="94" spans="1:6" s="76" customFormat="1" ht="12" customHeight="1" x14ac:dyDescent="0.2">
      <c r="A94" s="73"/>
      <c r="F94" s="49"/>
    </row>
    <row r="95" spans="1:6" s="76" customFormat="1" ht="12" customHeight="1" x14ac:dyDescent="0.2">
      <c r="A95" s="73"/>
      <c r="F95" s="49"/>
    </row>
    <row r="96" spans="1:6" s="76" customFormat="1" ht="12" customHeight="1" x14ac:dyDescent="0.2">
      <c r="A96" s="73"/>
      <c r="F96" s="49"/>
    </row>
    <row r="97" spans="1:6" s="76" customFormat="1" ht="12" customHeight="1" x14ac:dyDescent="0.2">
      <c r="A97" s="73"/>
      <c r="F97" s="49"/>
    </row>
    <row r="98" spans="1:6" s="76" customFormat="1" ht="12" customHeight="1" x14ac:dyDescent="0.2">
      <c r="A98" s="73"/>
      <c r="F98" s="49"/>
    </row>
    <row r="99" spans="1:6" s="76" customFormat="1" ht="12" customHeight="1" x14ac:dyDescent="0.2">
      <c r="A99" s="73"/>
      <c r="F99" s="49"/>
    </row>
    <row r="100" spans="1:6" s="76" customFormat="1" ht="12" customHeight="1" x14ac:dyDescent="0.2">
      <c r="A100" s="73"/>
      <c r="F100" s="49"/>
    </row>
    <row r="101" spans="1:6" s="76" customFormat="1" ht="12" customHeight="1" x14ac:dyDescent="0.2">
      <c r="A101" s="73"/>
      <c r="F101" s="49"/>
    </row>
    <row r="102" spans="1:6" s="76" customFormat="1" ht="12" customHeight="1" x14ac:dyDescent="0.2">
      <c r="A102" s="73"/>
      <c r="F102" s="49"/>
    </row>
    <row r="103" spans="1:6" s="76" customFormat="1" ht="12" customHeight="1" x14ac:dyDescent="0.2">
      <c r="A103" s="73"/>
      <c r="F103" s="49"/>
    </row>
    <row r="104" spans="1:6" s="76" customFormat="1" ht="12" customHeight="1" x14ac:dyDescent="0.2">
      <c r="A104" s="73"/>
      <c r="F104" s="49"/>
    </row>
    <row r="105" spans="1:6" s="76" customFormat="1" ht="12" customHeight="1" x14ac:dyDescent="0.2">
      <c r="A105" s="73"/>
      <c r="F105" s="49"/>
    </row>
    <row r="106" spans="1:6" s="76" customFormat="1" ht="12" customHeight="1" x14ac:dyDescent="0.2">
      <c r="A106" s="73"/>
      <c r="F106" s="49"/>
    </row>
    <row r="107" spans="1:6" s="76" customFormat="1" ht="12" customHeight="1" x14ac:dyDescent="0.2">
      <c r="A107" s="73"/>
      <c r="F107" s="49"/>
    </row>
    <row r="108" spans="1:6" s="76" customFormat="1" ht="12" customHeight="1" x14ac:dyDescent="0.2">
      <c r="A108" s="73"/>
      <c r="F108" s="49"/>
    </row>
    <row r="109" spans="1:6" s="76" customFormat="1" ht="12" customHeight="1" x14ac:dyDescent="0.2">
      <c r="A109" s="73"/>
      <c r="F109" s="49"/>
    </row>
    <row r="110" spans="1:6" s="76" customFormat="1" ht="12" customHeight="1" x14ac:dyDescent="0.2">
      <c r="A110" s="73"/>
      <c r="F110" s="49"/>
    </row>
    <row r="111" spans="1:6" s="76" customFormat="1" ht="12" customHeight="1" x14ac:dyDescent="0.2">
      <c r="A111" s="73"/>
      <c r="F111" s="49"/>
    </row>
    <row r="112" spans="1:6" s="76" customFormat="1" ht="12" customHeight="1" x14ac:dyDescent="0.2">
      <c r="A112" s="73"/>
      <c r="F112" s="49"/>
    </row>
    <row r="113" spans="1:6" s="76" customFormat="1" ht="12" customHeight="1" x14ac:dyDescent="0.2">
      <c r="A113" s="73"/>
      <c r="F113" s="49"/>
    </row>
    <row r="114" spans="1:6" s="76" customFormat="1" ht="12" customHeight="1" x14ac:dyDescent="0.2">
      <c r="A114" s="73"/>
      <c r="F114" s="49"/>
    </row>
    <row r="115" spans="1:6" s="76" customFormat="1" ht="24.75" customHeight="1" x14ac:dyDescent="0.2">
      <c r="A115" s="73"/>
      <c r="F115" s="49"/>
    </row>
    <row r="116" spans="1:6" s="76" customFormat="1" ht="24.75" customHeight="1" x14ac:dyDescent="0.2">
      <c r="A116" s="73"/>
      <c r="F116" s="49"/>
    </row>
    <row r="117" spans="1:6" s="76" customFormat="1" ht="24.75" customHeight="1" x14ac:dyDescent="0.2">
      <c r="A117" s="73"/>
      <c r="F117" s="49"/>
    </row>
    <row r="118" spans="1:6" s="76" customFormat="1" ht="24.75" customHeight="1" x14ac:dyDescent="0.2">
      <c r="A118" s="73"/>
      <c r="F118" s="49"/>
    </row>
    <row r="119" spans="1:6" s="76" customFormat="1" ht="24.75" customHeight="1" x14ac:dyDescent="0.2">
      <c r="A119" s="73"/>
      <c r="F119" s="49"/>
    </row>
    <row r="120" spans="1:6" s="76" customFormat="1" ht="24.75" customHeight="1" x14ac:dyDescent="0.2">
      <c r="A120" s="73"/>
      <c r="F120" s="49"/>
    </row>
    <row r="121" spans="1:6" s="76" customFormat="1" ht="24.75" customHeight="1" x14ac:dyDescent="0.2">
      <c r="A121" s="73"/>
      <c r="F121" s="49"/>
    </row>
    <row r="126" spans="1:6" s="37" customFormat="1" ht="15.75" customHeight="1" x14ac:dyDescent="0.2">
      <c r="B126" s="77"/>
      <c r="C126" s="77"/>
      <c r="D126" s="77"/>
      <c r="E126" s="77"/>
      <c r="F126" s="33"/>
    </row>
    <row r="127" spans="1:6" s="37" customFormat="1" ht="15.75" customHeight="1" x14ac:dyDescent="0.2">
      <c r="B127" s="77"/>
      <c r="C127" s="77"/>
      <c r="D127" s="77"/>
      <c r="E127" s="77"/>
      <c r="F127" s="33"/>
    </row>
    <row r="128" spans="1:6" s="37" customFormat="1" ht="15.75" customHeight="1" x14ac:dyDescent="0.2">
      <c r="B128" s="77"/>
      <c r="C128" s="77"/>
      <c r="D128" s="77"/>
      <c r="E128" s="77"/>
      <c r="F128" s="33"/>
    </row>
  </sheetData>
  <sheetProtection password="CC6C" sheet="1" objects="1" scenarios="1" insertColumns="0" insertRows="0" deleteColumns="0" deleteRows="0" selectLockedCells="1"/>
  <mergeCells count="712">
    <mergeCell ref="A44:B44"/>
    <mergeCell ref="A43:B43"/>
    <mergeCell ref="A26:A27"/>
    <mergeCell ref="B26:B27"/>
    <mergeCell ref="B24:B25"/>
    <mergeCell ref="A24:A25"/>
    <mergeCell ref="A71:B71"/>
    <mergeCell ref="A72:B72"/>
    <mergeCell ref="A74:B74"/>
    <mergeCell ref="A70:B70"/>
    <mergeCell ref="A68:B68"/>
    <mergeCell ref="A69:B69"/>
    <mergeCell ref="A58:A59"/>
    <mergeCell ref="B58:B59"/>
    <mergeCell ref="A60:A62"/>
    <mergeCell ref="B60:B62"/>
    <mergeCell ref="A73:B73"/>
    <mergeCell ref="C2:D2"/>
    <mergeCell ref="E2:F2"/>
    <mergeCell ref="G2:H2"/>
    <mergeCell ref="I2:J2"/>
    <mergeCell ref="K2:L2"/>
    <mergeCell ref="B20:B21"/>
    <mergeCell ref="B18:B19"/>
    <mergeCell ref="A18:A19"/>
    <mergeCell ref="A20:A21"/>
    <mergeCell ref="A5:B5"/>
    <mergeCell ref="A6:B6"/>
    <mergeCell ref="A7:B7"/>
    <mergeCell ref="A8:B8"/>
    <mergeCell ref="K21:L21"/>
    <mergeCell ref="C3:F3"/>
    <mergeCell ref="C5:F5"/>
    <mergeCell ref="C6:F6"/>
    <mergeCell ref="C13:F13"/>
    <mergeCell ref="K3:N3"/>
    <mergeCell ref="A2:B2"/>
    <mergeCell ref="A3:B3"/>
    <mergeCell ref="A4:B4"/>
    <mergeCell ref="C4:F4"/>
    <mergeCell ref="G4:J4"/>
    <mergeCell ref="K22:L22"/>
    <mergeCell ref="K24:L24"/>
    <mergeCell ref="C14:F14"/>
    <mergeCell ref="C15:F15"/>
    <mergeCell ref="C16:F16"/>
    <mergeCell ref="C17:F17"/>
    <mergeCell ref="C18:D18"/>
    <mergeCell ref="C19:D19"/>
    <mergeCell ref="C20:D20"/>
    <mergeCell ref="C21:D21"/>
    <mergeCell ref="C24:D24"/>
    <mergeCell ref="C28:F28"/>
    <mergeCell ref="C29:F29"/>
    <mergeCell ref="C45:F45"/>
    <mergeCell ref="C37:F37"/>
    <mergeCell ref="C38:F38"/>
    <mergeCell ref="C44:F44"/>
    <mergeCell ref="C43:F43"/>
    <mergeCell ref="C40:F40"/>
    <mergeCell ref="C30:F30"/>
    <mergeCell ref="C31:F31"/>
    <mergeCell ref="C32:F32"/>
    <mergeCell ref="C33:F33"/>
    <mergeCell ref="C34:F34"/>
    <mergeCell ref="C35:F35"/>
    <mergeCell ref="C36:F36"/>
    <mergeCell ref="C66:F66"/>
    <mergeCell ref="C68:F68"/>
    <mergeCell ref="C69:F69"/>
    <mergeCell ref="C70:F70"/>
    <mergeCell ref="C71:F71"/>
    <mergeCell ref="C72:F72"/>
    <mergeCell ref="C49:F49"/>
    <mergeCell ref="C53:F53"/>
    <mergeCell ref="C55:F55"/>
    <mergeCell ref="C56:F56"/>
    <mergeCell ref="C57:F57"/>
    <mergeCell ref="C58:F58"/>
    <mergeCell ref="C59:F59"/>
    <mergeCell ref="C60:F60"/>
    <mergeCell ref="C61:F61"/>
    <mergeCell ref="C62:F62"/>
    <mergeCell ref="C63:F63"/>
    <mergeCell ref="C64:F64"/>
    <mergeCell ref="C73:F73"/>
    <mergeCell ref="C74:F74"/>
    <mergeCell ref="G1:J1"/>
    <mergeCell ref="G3:J3"/>
    <mergeCell ref="G5:J5"/>
    <mergeCell ref="G6:J6"/>
    <mergeCell ref="G7:J7"/>
    <mergeCell ref="G8:J8"/>
    <mergeCell ref="G10:J10"/>
    <mergeCell ref="G11:J11"/>
    <mergeCell ref="G12:J12"/>
    <mergeCell ref="G13:J13"/>
    <mergeCell ref="G14:J14"/>
    <mergeCell ref="G15:J15"/>
    <mergeCell ref="G16:J16"/>
    <mergeCell ref="G17:J17"/>
    <mergeCell ref="G18:H18"/>
    <mergeCell ref="G19:H19"/>
    <mergeCell ref="G20:H20"/>
    <mergeCell ref="G21:H21"/>
    <mergeCell ref="G22:H22"/>
    <mergeCell ref="G24:H24"/>
    <mergeCell ref="G25:H25"/>
    <mergeCell ref="G28:J28"/>
    <mergeCell ref="G68:J68"/>
    <mergeCell ref="G69:J69"/>
    <mergeCell ref="G70:J70"/>
    <mergeCell ref="G71:J71"/>
    <mergeCell ref="G72:J72"/>
    <mergeCell ref="G63:J63"/>
    <mergeCell ref="G64:J64"/>
    <mergeCell ref="G65:J65"/>
    <mergeCell ref="G29:J29"/>
    <mergeCell ref="G66:J66"/>
    <mergeCell ref="G43:J43"/>
    <mergeCell ref="G44:J44"/>
    <mergeCell ref="G45:J45"/>
    <mergeCell ref="G49:J49"/>
    <mergeCell ref="G53:J53"/>
    <mergeCell ref="G50:J50"/>
    <mergeCell ref="G55:J55"/>
    <mergeCell ref="G56:J56"/>
    <mergeCell ref="G57:J57"/>
    <mergeCell ref="G30:J30"/>
    <mergeCell ref="G31:J31"/>
    <mergeCell ref="G32:J32"/>
    <mergeCell ref="G33:J33"/>
    <mergeCell ref="G34:J34"/>
    <mergeCell ref="G73:J73"/>
    <mergeCell ref="G74:J74"/>
    <mergeCell ref="K1:N1"/>
    <mergeCell ref="O1:R1"/>
    <mergeCell ref="K5:N5"/>
    <mergeCell ref="K6:N6"/>
    <mergeCell ref="K7:N7"/>
    <mergeCell ref="K8:N8"/>
    <mergeCell ref="K10:N10"/>
    <mergeCell ref="K11:N11"/>
    <mergeCell ref="K12:N12"/>
    <mergeCell ref="K13:N13"/>
    <mergeCell ref="K14:N14"/>
    <mergeCell ref="K15:N15"/>
    <mergeCell ref="K16:N16"/>
    <mergeCell ref="K17:N17"/>
    <mergeCell ref="K18:L18"/>
    <mergeCell ref="K19:L19"/>
    <mergeCell ref="K20:L20"/>
    <mergeCell ref="G58:J58"/>
    <mergeCell ref="G59:J59"/>
    <mergeCell ref="G60:J60"/>
    <mergeCell ref="G61:J61"/>
    <mergeCell ref="G62:J62"/>
    <mergeCell ref="S1:V1"/>
    <mergeCell ref="W1:Z1"/>
    <mergeCell ref="AA1:AD1"/>
    <mergeCell ref="AE1:AH1"/>
    <mergeCell ref="AI1:AL1"/>
    <mergeCell ref="AM1:AP1"/>
    <mergeCell ref="M2:N2"/>
    <mergeCell ref="O2:P2"/>
    <mergeCell ref="Q2:R2"/>
    <mergeCell ref="S2:T2"/>
    <mergeCell ref="U2:V2"/>
    <mergeCell ref="W2:X2"/>
    <mergeCell ref="AE2:AF2"/>
    <mergeCell ref="AG2:AH2"/>
    <mergeCell ref="AI2:AJ2"/>
    <mergeCell ref="AK2:AL2"/>
    <mergeCell ref="AM2:AN2"/>
    <mergeCell ref="AO2:AP2"/>
    <mergeCell ref="K30:N30"/>
    <mergeCell ref="K31:N31"/>
    <mergeCell ref="K32:N32"/>
    <mergeCell ref="K33:N33"/>
    <mergeCell ref="K34:N34"/>
    <mergeCell ref="K35:N35"/>
    <mergeCell ref="K36:N36"/>
    <mergeCell ref="K37:N37"/>
    <mergeCell ref="K38:N38"/>
    <mergeCell ref="K29:N29"/>
    <mergeCell ref="O22:P22"/>
    <mergeCell ref="O24:P24"/>
    <mergeCell ref="O25:P25"/>
    <mergeCell ref="K25:L25"/>
    <mergeCell ref="K28:N28"/>
    <mergeCell ref="Y2:Z2"/>
    <mergeCell ref="AA2:AB2"/>
    <mergeCell ref="AC2:AD2"/>
    <mergeCell ref="O29:R29"/>
    <mergeCell ref="S24:T24"/>
    <mergeCell ref="S25:T25"/>
    <mergeCell ref="S28:V28"/>
    <mergeCell ref="S29:V29"/>
    <mergeCell ref="O28:R28"/>
    <mergeCell ref="W24:X24"/>
    <mergeCell ref="W25:X25"/>
    <mergeCell ref="W28:Z28"/>
    <mergeCell ref="W29:Z29"/>
    <mergeCell ref="W3:Z3"/>
    <mergeCell ref="W5:Z5"/>
    <mergeCell ref="W6:Z6"/>
    <mergeCell ref="W7:Z7"/>
    <mergeCell ref="W8:Z8"/>
    <mergeCell ref="K68:N68"/>
    <mergeCell ref="K69:N69"/>
    <mergeCell ref="K70:N70"/>
    <mergeCell ref="O50:R50"/>
    <mergeCell ref="K39:N39"/>
    <mergeCell ref="O39:R39"/>
    <mergeCell ref="K43:N43"/>
    <mergeCell ref="K44:N44"/>
    <mergeCell ref="K45:N45"/>
    <mergeCell ref="K49:N49"/>
    <mergeCell ref="K53:N53"/>
    <mergeCell ref="K50:N50"/>
    <mergeCell ref="K55:N55"/>
    <mergeCell ref="K56:N56"/>
    <mergeCell ref="K57:N57"/>
    <mergeCell ref="K58:N58"/>
    <mergeCell ref="K59:N59"/>
    <mergeCell ref="K60:N60"/>
    <mergeCell ref="K61:N61"/>
    <mergeCell ref="K62:N62"/>
    <mergeCell ref="K63:N63"/>
    <mergeCell ref="K64:N64"/>
    <mergeCell ref="K65:N65"/>
    <mergeCell ref="K66:N66"/>
    <mergeCell ref="K71:N71"/>
    <mergeCell ref="K72:N72"/>
    <mergeCell ref="K73:N73"/>
    <mergeCell ref="K74:N74"/>
    <mergeCell ref="O3:R3"/>
    <mergeCell ref="O5:R5"/>
    <mergeCell ref="O6:R6"/>
    <mergeCell ref="O7:R7"/>
    <mergeCell ref="O8:R8"/>
    <mergeCell ref="O10:R10"/>
    <mergeCell ref="O11:R11"/>
    <mergeCell ref="O12:R12"/>
    <mergeCell ref="O13:R13"/>
    <mergeCell ref="O14:R14"/>
    <mergeCell ref="O15:R15"/>
    <mergeCell ref="O16:R16"/>
    <mergeCell ref="O17:R17"/>
    <mergeCell ref="O18:P18"/>
    <mergeCell ref="O19:P19"/>
    <mergeCell ref="O20:P20"/>
    <mergeCell ref="O73:R73"/>
    <mergeCell ref="O21:P21"/>
    <mergeCell ref="O49:R49"/>
    <mergeCell ref="O53:R53"/>
    <mergeCell ref="O68:R68"/>
    <mergeCell ref="O69:R69"/>
    <mergeCell ref="O70:R70"/>
    <mergeCell ref="O71:R71"/>
    <mergeCell ref="O72:R72"/>
    <mergeCell ref="O55:R55"/>
    <mergeCell ref="O56:R56"/>
    <mergeCell ref="O57:R57"/>
    <mergeCell ref="O58:R58"/>
    <mergeCell ref="O59:R59"/>
    <mergeCell ref="O60:R60"/>
    <mergeCell ref="O61:R61"/>
    <mergeCell ref="O62:R62"/>
    <mergeCell ref="O63:R63"/>
    <mergeCell ref="S36:V36"/>
    <mergeCell ref="S37:V37"/>
    <mergeCell ref="S38:V38"/>
    <mergeCell ref="S43:V43"/>
    <mergeCell ref="S39:V39"/>
    <mergeCell ref="S30:V30"/>
    <mergeCell ref="O64:R64"/>
    <mergeCell ref="O65:R65"/>
    <mergeCell ref="O66:R66"/>
    <mergeCell ref="O36:R36"/>
    <mergeCell ref="O37:R37"/>
    <mergeCell ref="O38:R38"/>
    <mergeCell ref="O43:R43"/>
    <mergeCell ref="O44:R44"/>
    <mergeCell ref="O45:R45"/>
    <mergeCell ref="O30:R30"/>
    <mergeCell ref="O31:R31"/>
    <mergeCell ref="O32:R32"/>
    <mergeCell ref="O33:R33"/>
    <mergeCell ref="O34:R34"/>
    <mergeCell ref="O35:R35"/>
    <mergeCell ref="S65:V65"/>
    <mergeCell ref="S66:V66"/>
    <mergeCell ref="O74:R74"/>
    <mergeCell ref="S3:V3"/>
    <mergeCell ref="S5:V5"/>
    <mergeCell ref="S6:V6"/>
    <mergeCell ref="S7:V7"/>
    <mergeCell ref="S8:V8"/>
    <mergeCell ref="S10:V10"/>
    <mergeCell ref="S11:V11"/>
    <mergeCell ref="S12:V12"/>
    <mergeCell ref="S13:V13"/>
    <mergeCell ref="S14:V14"/>
    <mergeCell ref="S15:V15"/>
    <mergeCell ref="S16:V16"/>
    <mergeCell ref="S17:V17"/>
    <mergeCell ref="S18:T18"/>
    <mergeCell ref="S19:T19"/>
    <mergeCell ref="S20:T20"/>
    <mergeCell ref="S21:T21"/>
    <mergeCell ref="S22:T22"/>
    <mergeCell ref="S60:V60"/>
    <mergeCell ref="S61:V61"/>
    <mergeCell ref="S62:V62"/>
    <mergeCell ref="S63:V63"/>
    <mergeCell ref="S64:V64"/>
    <mergeCell ref="S68:V68"/>
    <mergeCell ref="S44:V44"/>
    <mergeCell ref="S45:V45"/>
    <mergeCell ref="S49:V49"/>
    <mergeCell ref="S53:V53"/>
    <mergeCell ref="S50:V50"/>
    <mergeCell ref="S55:V55"/>
    <mergeCell ref="S56:V56"/>
    <mergeCell ref="S57:V57"/>
    <mergeCell ref="S58:V58"/>
    <mergeCell ref="S48:V48"/>
    <mergeCell ref="S51:V51"/>
    <mergeCell ref="W74:Z74"/>
    <mergeCell ref="W30:Z30"/>
    <mergeCell ref="W31:Z31"/>
    <mergeCell ref="W32:Z32"/>
    <mergeCell ref="W33:Z33"/>
    <mergeCell ref="W34:Z34"/>
    <mergeCell ref="S69:V69"/>
    <mergeCell ref="S70:V70"/>
    <mergeCell ref="S71:V71"/>
    <mergeCell ref="S72:V72"/>
    <mergeCell ref="S73:V73"/>
    <mergeCell ref="S74:V74"/>
    <mergeCell ref="W36:Z36"/>
    <mergeCell ref="W37:Z37"/>
    <mergeCell ref="W38:Z38"/>
    <mergeCell ref="W43:Z43"/>
    <mergeCell ref="W44:Z44"/>
    <mergeCell ref="W45:Z45"/>
    <mergeCell ref="W49:Z49"/>
    <mergeCell ref="W53:Z53"/>
    <mergeCell ref="W55:Z55"/>
    <mergeCell ref="W56:Z56"/>
    <mergeCell ref="W65:Z65"/>
    <mergeCell ref="W66:Z66"/>
    <mergeCell ref="W10:Z10"/>
    <mergeCell ref="W11:Z11"/>
    <mergeCell ref="W12:Z12"/>
    <mergeCell ref="W13:Z13"/>
    <mergeCell ref="W14:Z14"/>
    <mergeCell ref="W15:Z15"/>
    <mergeCell ref="W16:Z16"/>
    <mergeCell ref="W17:Z17"/>
    <mergeCell ref="W18:X18"/>
    <mergeCell ref="W19:X19"/>
    <mergeCell ref="W20:X20"/>
    <mergeCell ref="W21:X21"/>
    <mergeCell ref="W72:Z72"/>
    <mergeCell ref="W50:Z50"/>
    <mergeCell ref="S59:V59"/>
    <mergeCell ref="AA6:AD6"/>
    <mergeCell ref="AA7:AD7"/>
    <mergeCell ref="AA8:AD8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B18"/>
    <mergeCell ref="AA19:AB19"/>
    <mergeCell ref="AA20:AB20"/>
    <mergeCell ref="AA21:AB21"/>
    <mergeCell ref="W57:Z57"/>
    <mergeCell ref="W58:Z58"/>
    <mergeCell ref="W35:Z35"/>
    <mergeCell ref="W22:X22"/>
    <mergeCell ref="AE21:AF21"/>
    <mergeCell ref="AA58:AD58"/>
    <mergeCell ref="AA59:AD59"/>
    <mergeCell ref="AA60:AD60"/>
    <mergeCell ref="AA61:AD61"/>
    <mergeCell ref="AA62:AD62"/>
    <mergeCell ref="AA63:AD63"/>
    <mergeCell ref="AA64:AD64"/>
    <mergeCell ref="AE25:AF25"/>
    <mergeCell ref="AE28:AH28"/>
    <mergeCell ref="AE29:AH29"/>
    <mergeCell ref="AE30:AH30"/>
    <mergeCell ref="AE31:AH31"/>
    <mergeCell ref="AE32:AH32"/>
    <mergeCell ref="AE33:AH33"/>
    <mergeCell ref="AA22:AB22"/>
    <mergeCell ref="AA24:AB24"/>
    <mergeCell ref="AA25:AB25"/>
    <mergeCell ref="AA28:AD28"/>
    <mergeCell ref="AA29:AD29"/>
    <mergeCell ref="W63:Z63"/>
    <mergeCell ref="W64:Z64"/>
    <mergeCell ref="AE39:AH39"/>
    <mergeCell ref="AA65:AD65"/>
    <mergeCell ref="AA66:AD66"/>
    <mergeCell ref="AA43:AD43"/>
    <mergeCell ref="AA44:AD44"/>
    <mergeCell ref="AA45:AD45"/>
    <mergeCell ref="AA49:AD49"/>
    <mergeCell ref="AA53:AD53"/>
    <mergeCell ref="AA50:AD50"/>
    <mergeCell ref="AA55:AD55"/>
    <mergeCell ref="AA56:AD56"/>
    <mergeCell ref="AA57:AD57"/>
    <mergeCell ref="W68:Z68"/>
    <mergeCell ref="AA68:AD68"/>
    <mergeCell ref="AA69:AD69"/>
    <mergeCell ref="AA70:AD70"/>
    <mergeCell ref="AA71:AD71"/>
    <mergeCell ref="AA72:AD72"/>
    <mergeCell ref="AA73:AD73"/>
    <mergeCell ref="AE45:AH45"/>
    <mergeCell ref="AE49:AH49"/>
    <mergeCell ref="AE72:AH72"/>
    <mergeCell ref="AE73:AH73"/>
    <mergeCell ref="W69:Z69"/>
    <mergeCell ref="W70:Z70"/>
    <mergeCell ref="W71:Z71"/>
    <mergeCell ref="W59:Z59"/>
    <mergeCell ref="W60:Z60"/>
    <mergeCell ref="W61:Z61"/>
    <mergeCell ref="W62:Z62"/>
    <mergeCell ref="W73:Z73"/>
    <mergeCell ref="AE59:AH59"/>
    <mergeCell ref="AE60:AH60"/>
    <mergeCell ref="AE68:AH68"/>
    <mergeCell ref="AE69:AH69"/>
    <mergeCell ref="AE70:AH70"/>
    <mergeCell ref="AA74:AD74"/>
    <mergeCell ref="AE3:AH3"/>
    <mergeCell ref="AE5:AH5"/>
    <mergeCell ref="AE6:AH6"/>
    <mergeCell ref="AE7:AH7"/>
    <mergeCell ref="AE8:AH8"/>
    <mergeCell ref="AE10:AH10"/>
    <mergeCell ref="AE11:AH11"/>
    <mergeCell ref="AE12:AH12"/>
    <mergeCell ref="AE13:AH13"/>
    <mergeCell ref="AE14:AH14"/>
    <mergeCell ref="AE15:AH15"/>
    <mergeCell ref="AE16:AH16"/>
    <mergeCell ref="AE17:AH17"/>
    <mergeCell ref="AE18:AF18"/>
    <mergeCell ref="AE19:AF19"/>
    <mergeCell ref="AE20:AF20"/>
    <mergeCell ref="AE71:AH71"/>
    <mergeCell ref="AE53:AH53"/>
    <mergeCell ref="AE50:AH50"/>
    <mergeCell ref="AE55:AH55"/>
    <mergeCell ref="AE56:AH56"/>
    <mergeCell ref="AE57:AH57"/>
    <mergeCell ref="AE58:AH58"/>
    <mergeCell ref="AE74:AH74"/>
    <mergeCell ref="AI3:AL3"/>
    <mergeCell ref="AI5:AL5"/>
    <mergeCell ref="AI6:AL6"/>
    <mergeCell ref="AI7:AL7"/>
    <mergeCell ref="AI8:AL8"/>
    <mergeCell ref="AI10:AL10"/>
    <mergeCell ref="AI11:AL11"/>
    <mergeCell ref="AI12:AL12"/>
    <mergeCell ref="AI13:AL13"/>
    <mergeCell ref="AI14:AL14"/>
    <mergeCell ref="AI15:AL15"/>
    <mergeCell ref="AI16:AL16"/>
    <mergeCell ref="AI17:AL17"/>
    <mergeCell ref="AI18:AJ18"/>
    <mergeCell ref="AI19:AJ19"/>
    <mergeCell ref="AI20:AJ20"/>
    <mergeCell ref="AI21:AJ21"/>
    <mergeCell ref="AI24:AJ24"/>
    <mergeCell ref="AE22:AF22"/>
    <mergeCell ref="AE24:AF24"/>
    <mergeCell ref="AE62:AH62"/>
    <mergeCell ref="AE63:AH63"/>
    <mergeCell ref="AE64:AH64"/>
    <mergeCell ref="AE65:AH65"/>
    <mergeCell ref="AE66:AH66"/>
    <mergeCell ref="AE61:AH61"/>
    <mergeCell ref="AE34:AH34"/>
    <mergeCell ref="AE40:AH40"/>
    <mergeCell ref="AI40:AL40"/>
    <mergeCell ref="AE35:AH35"/>
    <mergeCell ref="AE36:AH36"/>
    <mergeCell ref="AE37:AH37"/>
    <mergeCell ref="AE38:AH38"/>
    <mergeCell ref="AE43:AH43"/>
    <mergeCell ref="AE44:AH44"/>
    <mergeCell ref="AI53:AL53"/>
    <mergeCell ref="AI50:AL50"/>
    <mergeCell ref="AI55:AL55"/>
    <mergeCell ref="AI56:AL56"/>
    <mergeCell ref="AM3:AP3"/>
    <mergeCell ref="AM5:AP5"/>
    <mergeCell ref="AM6:AP6"/>
    <mergeCell ref="AM7:AP7"/>
    <mergeCell ref="AM8:AP8"/>
    <mergeCell ref="AM10:AP10"/>
    <mergeCell ref="AM11:AP11"/>
    <mergeCell ref="AM12:AP12"/>
    <mergeCell ref="AM13:AP13"/>
    <mergeCell ref="AM15:AP15"/>
    <mergeCell ref="AM16:AP16"/>
    <mergeCell ref="AM17:AP17"/>
    <mergeCell ref="AM18:AN18"/>
    <mergeCell ref="AM19:AN19"/>
    <mergeCell ref="AM20:AN20"/>
    <mergeCell ref="AI57:AL57"/>
    <mergeCell ref="AI38:AL38"/>
    <mergeCell ref="AI43:AL43"/>
    <mergeCell ref="AI44:AL44"/>
    <mergeCell ref="AI45:AL45"/>
    <mergeCell ref="AI49:AL49"/>
    <mergeCell ref="AI29:AL29"/>
    <mergeCell ref="AI30:AL30"/>
    <mergeCell ref="AI31:AL31"/>
    <mergeCell ref="AI32:AL32"/>
    <mergeCell ref="AI33:AL33"/>
    <mergeCell ref="AI34:AL34"/>
    <mergeCell ref="AM21:AN21"/>
    <mergeCell ref="AM22:AN22"/>
    <mergeCell ref="AM24:AN24"/>
    <mergeCell ref="AM25:AN25"/>
    <mergeCell ref="AM28:AP28"/>
    <mergeCell ref="AI22:AJ22"/>
    <mergeCell ref="AM37:AP37"/>
    <mergeCell ref="AM38:AP38"/>
    <mergeCell ref="AM43:AP43"/>
    <mergeCell ref="AM44:AP44"/>
    <mergeCell ref="AI70:AL70"/>
    <mergeCell ref="AM45:AP45"/>
    <mergeCell ref="AM54:AP54"/>
    <mergeCell ref="AM49:AP49"/>
    <mergeCell ref="AM53:AP53"/>
    <mergeCell ref="AM50:AP50"/>
    <mergeCell ref="AM55:AP55"/>
    <mergeCell ref="AM56:AP56"/>
    <mergeCell ref="AM57:AP57"/>
    <mergeCell ref="AM58:AP58"/>
    <mergeCell ref="AM59:AP59"/>
    <mergeCell ref="AM60:AP60"/>
    <mergeCell ref="AM40:AP40"/>
    <mergeCell ref="AM46:AP46"/>
    <mergeCell ref="AI71:AL71"/>
    <mergeCell ref="AI72:AL72"/>
    <mergeCell ref="AI73:AL73"/>
    <mergeCell ref="AI74:AL74"/>
    <mergeCell ref="AI58:AL58"/>
    <mergeCell ref="AI59:AL59"/>
    <mergeCell ref="AI60:AL60"/>
    <mergeCell ref="AI61:AL61"/>
    <mergeCell ref="AI62:AL62"/>
    <mergeCell ref="AI63:AL63"/>
    <mergeCell ref="AI64:AL64"/>
    <mergeCell ref="AI65:AL65"/>
    <mergeCell ref="AI66:AL66"/>
    <mergeCell ref="AI68:AL68"/>
    <mergeCell ref="AI69:AL69"/>
    <mergeCell ref="AM71:AP71"/>
    <mergeCell ref="AM72:AP72"/>
    <mergeCell ref="AM73:AP73"/>
    <mergeCell ref="AM74:AP74"/>
    <mergeCell ref="AM61:AP61"/>
    <mergeCell ref="AM62:AP62"/>
    <mergeCell ref="AM63:AP63"/>
    <mergeCell ref="AM64:AP64"/>
    <mergeCell ref="AM65:AP65"/>
    <mergeCell ref="AM66:AP66"/>
    <mergeCell ref="AM68:AP68"/>
    <mergeCell ref="AM69:AP69"/>
    <mergeCell ref="AM70:AP70"/>
    <mergeCell ref="A1:B1"/>
    <mergeCell ref="A63:A65"/>
    <mergeCell ref="B63:B65"/>
    <mergeCell ref="C39:F39"/>
    <mergeCell ref="C41:F41"/>
    <mergeCell ref="C47:F47"/>
    <mergeCell ref="C54:F54"/>
    <mergeCell ref="C50:F50"/>
    <mergeCell ref="G39:J39"/>
    <mergeCell ref="G41:J41"/>
    <mergeCell ref="G36:J36"/>
    <mergeCell ref="G37:J37"/>
    <mergeCell ref="G38:J38"/>
    <mergeCell ref="G40:J40"/>
    <mergeCell ref="C1:F1"/>
    <mergeCell ref="C7:F7"/>
    <mergeCell ref="C8:F8"/>
    <mergeCell ref="C10:F10"/>
    <mergeCell ref="C22:D22"/>
    <mergeCell ref="C11:F11"/>
    <mergeCell ref="C12:F12"/>
    <mergeCell ref="G35:J35"/>
    <mergeCell ref="C65:F65"/>
    <mergeCell ref="C25:D25"/>
    <mergeCell ref="K41:N41"/>
    <mergeCell ref="O41:R41"/>
    <mergeCell ref="S41:V41"/>
    <mergeCell ref="W41:Z41"/>
    <mergeCell ref="AA41:AD41"/>
    <mergeCell ref="AA30:AD30"/>
    <mergeCell ref="AA31:AD31"/>
    <mergeCell ref="AA32:AD32"/>
    <mergeCell ref="AA33:AD33"/>
    <mergeCell ref="AA34:AD34"/>
    <mergeCell ref="AA35:AD35"/>
    <mergeCell ref="AA36:AD36"/>
    <mergeCell ref="AA37:AD37"/>
    <mergeCell ref="AA38:AD38"/>
    <mergeCell ref="K40:N40"/>
    <mergeCell ref="O40:R40"/>
    <mergeCell ref="S40:V40"/>
    <mergeCell ref="W40:Z40"/>
    <mergeCell ref="AA40:AD40"/>
    <mergeCell ref="S31:V31"/>
    <mergeCell ref="S32:V32"/>
    <mergeCell ref="S33:V33"/>
    <mergeCell ref="S34:V34"/>
    <mergeCell ref="S35:V35"/>
    <mergeCell ref="AA3:AD3"/>
    <mergeCell ref="AA5:AD5"/>
    <mergeCell ref="AI39:AL39"/>
    <mergeCell ref="AM39:AP39"/>
    <mergeCell ref="AE41:AH41"/>
    <mergeCell ref="AI41:AL41"/>
    <mergeCell ref="AM41:AP41"/>
    <mergeCell ref="G47:J47"/>
    <mergeCell ref="G54:J54"/>
    <mergeCell ref="K47:N47"/>
    <mergeCell ref="K54:N54"/>
    <mergeCell ref="O47:R47"/>
    <mergeCell ref="O54:R54"/>
    <mergeCell ref="S47:V47"/>
    <mergeCell ref="S54:V54"/>
    <mergeCell ref="W47:Z47"/>
    <mergeCell ref="W54:Z54"/>
    <mergeCell ref="AA47:AD47"/>
    <mergeCell ref="AA54:AD54"/>
    <mergeCell ref="AE47:AH47"/>
    <mergeCell ref="AE54:AH54"/>
    <mergeCell ref="AI47:AL47"/>
    <mergeCell ref="AI54:AL54"/>
    <mergeCell ref="AM47:AP47"/>
    <mergeCell ref="K4:N4"/>
    <mergeCell ref="O4:R4"/>
    <mergeCell ref="S4:V4"/>
    <mergeCell ref="W4:Z4"/>
    <mergeCell ref="AA4:AD4"/>
    <mergeCell ref="AE4:AH4"/>
    <mergeCell ref="AI4:AL4"/>
    <mergeCell ref="AM4:AP4"/>
    <mergeCell ref="W39:Z39"/>
    <mergeCell ref="AA39:AD39"/>
    <mergeCell ref="AM29:AP29"/>
    <mergeCell ref="AM30:AP30"/>
    <mergeCell ref="AM31:AP31"/>
    <mergeCell ref="AM32:AP32"/>
    <mergeCell ref="AI25:AJ25"/>
    <mergeCell ref="AI28:AL28"/>
    <mergeCell ref="AI35:AL35"/>
    <mergeCell ref="AI36:AL36"/>
    <mergeCell ref="AI37:AL37"/>
    <mergeCell ref="AM14:AP14"/>
    <mergeCell ref="AM33:AP33"/>
    <mergeCell ref="AM34:AP34"/>
    <mergeCell ref="AM35:AP35"/>
    <mergeCell ref="AM36:AP36"/>
    <mergeCell ref="C48:F48"/>
    <mergeCell ref="C51:F51"/>
    <mergeCell ref="A50:A51"/>
    <mergeCell ref="G48:J48"/>
    <mergeCell ref="G51:J51"/>
    <mergeCell ref="K48:N48"/>
    <mergeCell ref="K51:N51"/>
    <mergeCell ref="O48:R48"/>
    <mergeCell ref="O51:R51"/>
    <mergeCell ref="W48:Z48"/>
    <mergeCell ref="W51:Z51"/>
    <mergeCell ref="AA48:AD48"/>
    <mergeCell ref="AA51:AD51"/>
    <mergeCell ref="AE48:AH48"/>
    <mergeCell ref="AE51:AH51"/>
    <mergeCell ref="AI48:AL48"/>
    <mergeCell ref="AI51:AL51"/>
    <mergeCell ref="AM48:AP48"/>
    <mergeCell ref="AM51:AP51"/>
    <mergeCell ref="C46:F46"/>
    <mergeCell ref="G46:J46"/>
    <mergeCell ref="K46:N46"/>
    <mergeCell ref="O46:R46"/>
    <mergeCell ref="S46:V46"/>
    <mergeCell ref="W46:Z46"/>
    <mergeCell ref="AA46:AD46"/>
    <mergeCell ref="AE46:AH46"/>
    <mergeCell ref="AI46:AL46"/>
  </mergeCells>
  <printOptions horizontalCentered="1"/>
  <pageMargins left="0" right="0" top="0.25" bottom="0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8"/>
  <sheetViews>
    <sheetView zoomScale="115" zoomScaleNormal="115" workbookViewId="0">
      <selection activeCell="C8" sqref="C8"/>
    </sheetView>
  </sheetViews>
  <sheetFormatPr defaultColWidth="9.14453125" defaultRowHeight="15" x14ac:dyDescent="0.2"/>
  <cols>
    <col min="1" max="1" width="5.51171875" style="1" customWidth="1"/>
    <col min="2" max="2" width="44.390625" style="1" customWidth="1"/>
    <col min="3" max="3" width="10.22265625" style="1" customWidth="1"/>
    <col min="4" max="6" width="11.97265625" style="1" customWidth="1"/>
    <col min="7" max="16384" width="9.14453125" style="1"/>
  </cols>
  <sheetData>
    <row r="1" spans="1:6" s="31" customFormat="1" ht="24.75" customHeight="1" x14ac:dyDescent="0.2">
      <c r="A1" s="230" t="s">
        <v>41</v>
      </c>
      <c r="B1" s="230"/>
      <c r="C1" s="230"/>
      <c r="D1" s="230"/>
      <c r="E1" s="230"/>
      <c r="F1" s="230"/>
    </row>
    <row r="2" spans="1:6" s="30" customFormat="1" ht="25.5" x14ac:dyDescent="0.2">
      <c r="A2" s="225" t="s">
        <v>61</v>
      </c>
      <c r="B2" s="225"/>
      <c r="C2" s="225"/>
      <c r="D2" s="225"/>
      <c r="E2" s="225"/>
      <c r="F2" s="225"/>
    </row>
    <row r="3" spans="1:6" ht="24.75" customHeight="1" x14ac:dyDescent="0.2">
      <c r="A3" s="236" t="s">
        <v>24</v>
      </c>
      <c r="B3" s="236"/>
      <c r="C3" s="236"/>
      <c r="D3" s="236"/>
      <c r="E3" s="16"/>
      <c r="F3" s="16"/>
    </row>
    <row r="4" spans="1:6" ht="30" customHeight="1" x14ac:dyDescent="0.2">
      <c r="A4" s="228" t="s">
        <v>0</v>
      </c>
      <c r="B4" s="228" t="s">
        <v>1</v>
      </c>
      <c r="C4" s="228" t="s">
        <v>58</v>
      </c>
      <c r="D4" s="228" t="s">
        <v>59</v>
      </c>
      <c r="E4" s="226" t="s">
        <v>28</v>
      </c>
      <c r="F4" s="227"/>
    </row>
    <row r="5" spans="1:6" ht="21.75" customHeight="1" x14ac:dyDescent="0.2">
      <c r="A5" s="229"/>
      <c r="B5" s="229"/>
      <c r="C5" s="229"/>
      <c r="D5" s="229"/>
      <c r="E5" s="15" t="s">
        <v>26</v>
      </c>
      <c r="F5" s="15" t="s">
        <v>27</v>
      </c>
    </row>
    <row r="6" spans="1:6" ht="15" customHeight="1" x14ac:dyDescent="0.2">
      <c r="A6" s="4">
        <v>1</v>
      </c>
      <c r="B6" s="5" t="s">
        <v>49</v>
      </c>
      <c r="C6" s="5"/>
      <c r="D6" s="222"/>
      <c r="E6" s="222"/>
      <c r="F6" s="222"/>
    </row>
    <row r="7" spans="1:6" ht="15" customHeight="1" x14ac:dyDescent="0.2">
      <c r="A7" s="4">
        <v>2</v>
      </c>
      <c r="B7" s="6" t="s">
        <v>50</v>
      </c>
      <c r="C7" s="14"/>
      <c r="D7" s="223"/>
      <c r="E7" s="223"/>
      <c r="F7" s="223"/>
    </row>
    <row r="8" spans="1:6" ht="15" customHeight="1" x14ac:dyDescent="0.2">
      <c r="A8" s="4">
        <v>3</v>
      </c>
      <c r="B8" s="6" t="s">
        <v>55</v>
      </c>
      <c r="C8" s="14"/>
      <c r="D8" s="224"/>
      <c r="E8" s="224"/>
      <c r="F8" s="224"/>
    </row>
    <row r="9" spans="1:6" ht="15" customHeight="1" x14ac:dyDescent="0.2">
      <c r="A9" s="4">
        <v>4</v>
      </c>
      <c r="B9" s="237" t="s">
        <v>56</v>
      </c>
      <c r="C9" s="238"/>
      <c r="D9" s="17">
        <f>SUM(C6:C8)</f>
        <v>0</v>
      </c>
      <c r="E9" s="18">
        <f>D9-C6-C7</f>
        <v>0</v>
      </c>
      <c r="F9" s="19" t="e">
        <f>E9/C6</f>
        <v>#DIV/0!</v>
      </c>
    </row>
    <row r="10" spans="1:6" ht="39" customHeight="1" x14ac:dyDescent="0.2">
      <c r="A10" s="4">
        <v>5</v>
      </c>
      <c r="B10" s="6" t="s">
        <v>2</v>
      </c>
      <c r="C10" s="7"/>
      <c r="D10" s="222"/>
      <c r="E10" s="222"/>
      <c r="F10" s="222"/>
    </row>
    <row r="11" spans="1:6" ht="15" customHeight="1" x14ac:dyDescent="0.2">
      <c r="A11" s="4">
        <v>6</v>
      </c>
      <c r="B11" s="8" t="s">
        <v>3</v>
      </c>
      <c r="C11" s="7">
        <f>(D9*5)%</f>
        <v>0</v>
      </c>
      <c r="D11" s="224"/>
      <c r="E11" s="224"/>
      <c r="F11" s="224"/>
    </row>
    <row r="12" spans="1:6" s="28" customFormat="1" ht="16.5" customHeight="1" x14ac:dyDescent="0.2">
      <c r="A12" s="24">
        <v>7</v>
      </c>
      <c r="B12" s="237" t="s">
        <v>25</v>
      </c>
      <c r="C12" s="238"/>
      <c r="D12" s="25">
        <f>SUM(D9,C10,C11)</f>
        <v>0</v>
      </c>
      <c r="E12" s="26">
        <f>D12-D9</f>
        <v>0</v>
      </c>
      <c r="F12" s="27" t="e">
        <f>E12/D9</f>
        <v>#DIV/0!</v>
      </c>
    </row>
    <row r="13" spans="1:6" s="3" customFormat="1" ht="15" customHeight="1" x14ac:dyDescent="0.2">
      <c r="A13" s="4">
        <v>8</v>
      </c>
      <c r="B13" s="9" t="s">
        <v>4</v>
      </c>
      <c r="C13" s="5"/>
      <c r="D13" s="222"/>
      <c r="E13" s="222"/>
      <c r="F13" s="222"/>
    </row>
    <row r="14" spans="1:6" s="3" customFormat="1" ht="15" customHeight="1" x14ac:dyDescent="0.2">
      <c r="A14" s="4">
        <v>9</v>
      </c>
      <c r="B14" s="9" t="s">
        <v>5</v>
      </c>
      <c r="C14" s="5"/>
      <c r="D14" s="223"/>
      <c r="E14" s="223"/>
      <c r="F14" s="223"/>
    </row>
    <row r="15" spans="1:6" s="3" customFormat="1" ht="15" customHeight="1" x14ac:dyDescent="0.2">
      <c r="A15" s="4">
        <v>10</v>
      </c>
      <c r="B15" s="9" t="s">
        <v>6</v>
      </c>
      <c r="C15" s="5"/>
      <c r="D15" s="223"/>
      <c r="E15" s="223"/>
      <c r="F15" s="223"/>
    </row>
    <row r="16" spans="1:6" s="3" customFormat="1" ht="15" customHeight="1" x14ac:dyDescent="0.2">
      <c r="A16" s="4">
        <v>11</v>
      </c>
      <c r="B16" s="9" t="s">
        <v>32</v>
      </c>
      <c r="C16" s="5"/>
      <c r="D16" s="223"/>
      <c r="E16" s="223"/>
      <c r="F16" s="223"/>
    </row>
    <row r="17" spans="1:6" s="3" customFormat="1" ht="15" customHeight="1" x14ac:dyDescent="0.2">
      <c r="A17" s="4">
        <v>12</v>
      </c>
      <c r="B17" s="9" t="s">
        <v>30</v>
      </c>
      <c r="C17" s="5"/>
      <c r="D17" s="223"/>
      <c r="E17" s="223"/>
      <c r="F17" s="223"/>
    </row>
    <row r="18" spans="1:6" s="3" customFormat="1" ht="15" customHeight="1" x14ac:dyDescent="0.2">
      <c r="A18" s="4">
        <v>13</v>
      </c>
      <c r="B18" s="9" t="s">
        <v>7</v>
      </c>
      <c r="C18" s="5"/>
      <c r="D18" s="223"/>
      <c r="E18" s="223"/>
      <c r="F18" s="223"/>
    </row>
    <row r="19" spans="1:6" s="3" customFormat="1" ht="15" customHeight="1" x14ac:dyDescent="0.2">
      <c r="A19" s="4">
        <v>14</v>
      </c>
      <c r="B19" s="9" t="s">
        <v>8</v>
      </c>
      <c r="C19" s="5"/>
      <c r="D19" s="223"/>
      <c r="E19" s="223"/>
      <c r="F19" s="223"/>
    </row>
    <row r="20" spans="1:6" s="3" customFormat="1" ht="15" customHeight="1" x14ac:dyDescent="0.2">
      <c r="A20" s="4">
        <v>15</v>
      </c>
      <c r="B20" s="9" t="s">
        <v>31</v>
      </c>
      <c r="C20" s="5"/>
      <c r="D20" s="223"/>
      <c r="E20" s="223"/>
      <c r="F20" s="223"/>
    </row>
    <row r="21" spans="1:6" s="3" customFormat="1" ht="15" customHeight="1" x14ac:dyDescent="0.2">
      <c r="A21" s="4">
        <v>16</v>
      </c>
      <c r="B21" s="9" t="s">
        <v>51</v>
      </c>
      <c r="C21" s="5"/>
      <c r="D21" s="223"/>
      <c r="E21" s="223"/>
      <c r="F21" s="223"/>
    </row>
    <row r="22" spans="1:6" s="3" customFormat="1" ht="15" customHeight="1" x14ac:dyDescent="0.2">
      <c r="A22" s="4">
        <v>17</v>
      </c>
      <c r="B22" s="9" t="s">
        <v>9</v>
      </c>
      <c r="C22" s="5"/>
      <c r="D22" s="223"/>
      <c r="E22" s="223"/>
      <c r="F22" s="223"/>
    </row>
    <row r="23" spans="1:6" s="3" customFormat="1" ht="15" customHeight="1" x14ac:dyDescent="0.2">
      <c r="A23" s="4">
        <v>18</v>
      </c>
      <c r="B23" s="9" t="s">
        <v>10</v>
      </c>
      <c r="C23" s="5"/>
      <c r="D23" s="223"/>
      <c r="E23" s="223"/>
      <c r="F23" s="223"/>
    </row>
    <row r="24" spans="1:6" s="3" customFormat="1" ht="15" customHeight="1" x14ac:dyDescent="0.2">
      <c r="A24" s="4">
        <v>19</v>
      </c>
      <c r="B24" s="9" t="s">
        <v>29</v>
      </c>
      <c r="C24" s="5"/>
      <c r="D24" s="223"/>
      <c r="E24" s="223"/>
      <c r="F24" s="223"/>
    </row>
    <row r="25" spans="1:6" s="3" customFormat="1" ht="15" customHeight="1" x14ac:dyDescent="0.2">
      <c r="A25" s="4">
        <v>20</v>
      </c>
      <c r="B25" s="9" t="s">
        <v>11</v>
      </c>
      <c r="C25" s="5"/>
      <c r="D25" s="223"/>
      <c r="E25" s="223"/>
      <c r="F25" s="223"/>
    </row>
    <row r="26" spans="1:6" s="3" customFormat="1" ht="15" customHeight="1" x14ac:dyDescent="0.2">
      <c r="A26" s="4">
        <v>21</v>
      </c>
      <c r="B26" s="9" t="s">
        <v>12</v>
      </c>
      <c r="C26" s="5"/>
      <c r="D26" s="223"/>
      <c r="E26" s="223"/>
      <c r="F26" s="223"/>
    </row>
    <row r="27" spans="1:6" s="3" customFormat="1" ht="15" customHeight="1" x14ac:dyDescent="0.2">
      <c r="A27" s="4">
        <v>22</v>
      </c>
      <c r="B27" s="5" t="s">
        <v>52</v>
      </c>
      <c r="C27" s="9">
        <f>(D12*10)%</f>
        <v>0</v>
      </c>
      <c r="D27" s="224"/>
      <c r="E27" s="224"/>
      <c r="F27" s="224"/>
    </row>
    <row r="28" spans="1:6" s="3" customFormat="1" ht="15" customHeight="1" x14ac:dyDescent="0.2">
      <c r="A28" s="4">
        <v>23</v>
      </c>
      <c r="B28" s="234" t="s">
        <v>35</v>
      </c>
      <c r="C28" s="235"/>
      <c r="D28" s="20">
        <f>SUM(D12,C13:C27)</f>
        <v>0</v>
      </c>
      <c r="E28" s="20">
        <f>D28-D12</f>
        <v>0</v>
      </c>
      <c r="F28" s="21" t="e">
        <f>E28/D12</f>
        <v>#DIV/0!</v>
      </c>
    </row>
    <row r="29" spans="1:6" s="3" customFormat="1" ht="15" customHeight="1" x14ac:dyDescent="0.2">
      <c r="A29" s="4">
        <v>24</v>
      </c>
      <c r="B29" s="10" t="s">
        <v>53</v>
      </c>
      <c r="C29" s="11"/>
      <c r="D29" s="222"/>
      <c r="E29" s="222"/>
      <c r="F29" s="222"/>
    </row>
    <row r="30" spans="1:6" s="3" customFormat="1" ht="15" customHeight="1" x14ac:dyDescent="0.2">
      <c r="A30" s="4">
        <v>25</v>
      </c>
      <c r="B30" s="10" t="s">
        <v>13</v>
      </c>
      <c r="C30" s="11"/>
      <c r="D30" s="223"/>
      <c r="E30" s="223"/>
      <c r="F30" s="223"/>
    </row>
    <row r="31" spans="1:6" s="3" customFormat="1" ht="15" customHeight="1" x14ac:dyDescent="0.2">
      <c r="A31" s="4">
        <v>26</v>
      </c>
      <c r="B31" s="10" t="s">
        <v>14</v>
      </c>
      <c r="C31" s="11"/>
      <c r="D31" s="223"/>
      <c r="E31" s="223"/>
      <c r="F31" s="223"/>
    </row>
    <row r="32" spans="1:6" s="3" customFormat="1" ht="15" customHeight="1" x14ac:dyDescent="0.2">
      <c r="A32" s="4">
        <v>27</v>
      </c>
      <c r="B32" s="10" t="s">
        <v>15</v>
      </c>
      <c r="C32" s="11"/>
      <c r="D32" s="223"/>
      <c r="E32" s="223"/>
      <c r="F32" s="223"/>
    </row>
    <row r="33" spans="1:6" s="3" customFormat="1" ht="15" customHeight="1" x14ac:dyDescent="0.2">
      <c r="A33" s="4">
        <v>28</v>
      </c>
      <c r="B33" s="10" t="s">
        <v>16</v>
      </c>
      <c r="C33" s="11"/>
      <c r="D33" s="223"/>
      <c r="E33" s="223"/>
      <c r="F33" s="223"/>
    </row>
    <row r="34" spans="1:6" s="3" customFormat="1" ht="15" customHeight="1" x14ac:dyDescent="0.2">
      <c r="A34" s="4">
        <v>29</v>
      </c>
      <c r="B34" s="10" t="s">
        <v>17</v>
      </c>
      <c r="C34" s="11"/>
      <c r="D34" s="223"/>
      <c r="E34" s="223"/>
      <c r="F34" s="223"/>
    </row>
    <row r="35" spans="1:6" s="3" customFormat="1" ht="15" customHeight="1" x14ac:dyDescent="0.2">
      <c r="A35" s="4">
        <v>30</v>
      </c>
      <c r="B35" s="10" t="s">
        <v>18</v>
      </c>
      <c r="C35" s="11"/>
      <c r="D35" s="223"/>
      <c r="E35" s="223"/>
      <c r="F35" s="223"/>
    </row>
    <row r="36" spans="1:6" s="3" customFormat="1" ht="15" customHeight="1" x14ac:dyDescent="0.2">
      <c r="A36" s="4">
        <v>31</v>
      </c>
      <c r="B36" s="10" t="s">
        <v>19</v>
      </c>
      <c r="C36" s="11"/>
      <c r="D36" s="223"/>
      <c r="E36" s="223"/>
      <c r="F36" s="223"/>
    </row>
    <row r="37" spans="1:6" s="3" customFormat="1" ht="15" customHeight="1" x14ac:dyDescent="0.2">
      <c r="A37" s="4">
        <v>32</v>
      </c>
      <c r="B37" s="10" t="s">
        <v>20</v>
      </c>
      <c r="C37" s="11"/>
      <c r="D37" s="223"/>
      <c r="E37" s="223"/>
      <c r="F37" s="223"/>
    </row>
    <row r="38" spans="1:6" s="3" customFormat="1" ht="15" customHeight="1" x14ac:dyDescent="0.2">
      <c r="A38" s="4">
        <v>33</v>
      </c>
      <c r="B38" s="10" t="s">
        <v>21</v>
      </c>
      <c r="C38" s="11"/>
      <c r="D38" s="223"/>
      <c r="E38" s="223"/>
      <c r="F38" s="223"/>
    </row>
    <row r="39" spans="1:6" s="3" customFormat="1" ht="15" customHeight="1" x14ac:dyDescent="0.2">
      <c r="A39" s="4">
        <v>34</v>
      </c>
      <c r="B39" s="10" t="s">
        <v>8</v>
      </c>
      <c r="C39" s="11"/>
      <c r="D39" s="223"/>
      <c r="E39" s="223"/>
      <c r="F39" s="223"/>
    </row>
    <row r="40" spans="1:6" s="3" customFormat="1" ht="15" customHeight="1" x14ac:dyDescent="0.2">
      <c r="A40" s="4">
        <v>35</v>
      </c>
      <c r="B40" s="10" t="s">
        <v>33</v>
      </c>
      <c r="C40" s="11"/>
      <c r="D40" s="223"/>
      <c r="E40" s="223"/>
      <c r="F40" s="223"/>
    </row>
    <row r="41" spans="1:6" s="3" customFormat="1" ht="15" customHeight="1" x14ac:dyDescent="0.2">
      <c r="A41" s="4">
        <v>36</v>
      </c>
      <c r="B41" s="10" t="s">
        <v>22</v>
      </c>
      <c r="C41" s="11"/>
      <c r="D41" s="223"/>
      <c r="E41" s="223"/>
      <c r="F41" s="223"/>
    </row>
    <row r="42" spans="1:6" s="3" customFormat="1" ht="15" customHeight="1" x14ac:dyDescent="0.2">
      <c r="A42" s="4">
        <v>37</v>
      </c>
      <c r="B42" s="29" t="s">
        <v>54</v>
      </c>
      <c r="C42" s="32">
        <f>(D28*15)%</f>
        <v>0</v>
      </c>
      <c r="D42" s="224"/>
      <c r="E42" s="224"/>
      <c r="F42" s="224"/>
    </row>
    <row r="43" spans="1:6" ht="20.25" customHeight="1" x14ac:dyDescent="0.2">
      <c r="A43" s="4">
        <v>38</v>
      </c>
      <c r="B43" s="234" t="s">
        <v>34</v>
      </c>
      <c r="C43" s="235"/>
      <c r="D43" s="17">
        <f>SUM(D28,C29:C42)</f>
        <v>0</v>
      </c>
      <c r="E43" s="17">
        <f>D43-D28</f>
        <v>0</v>
      </c>
      <c r="F43" s="19" t="e">
        <f>E43/D28</f>
        <v>#DIV/0!</v>
      </c>
    </row>
    <row r="44" spans="1:6" x14ac:dyDescent="0.2">
      <c r="A44" s="4"/>
      <c r="B44" s="231" t="s">
        <v>57</v>
      </c>
      <c r="C44" s="232"/>
      <c r="D44" s="233"/>
      <c r="E44" s="22">
        <f>D43-C6</f>
        <v>0</v>
      </c>
      <c r="F44" s="23" t="e">
        <f>E44/C6</f>
        <v>#DIV/0!</v>
      </c>
    </row>
    <row r="45" spans="1:6" x14ac:dyDescent="0.2">
      <c r="A45" s="2"/>
      <c r="B45" s="3"/>
      <c r="C45" s="12"/>
      <c r="D45" s="13"/>
      <c r="E45" s="13"/>
      <c r="F45" s="13"/>
    </row>
    <row r="46" spans="1:6" s="2" customFormat="1" ht="15.75" customHeight="1" x14ac:dyDescent="0.2"/>
    <row r="47" spans="1:6" s="2" customFormat="1" ht="15.75" customHeight="1" x14ac:dyDescent="0.2"/>
    <row r="48" spans="1:6" s="2" customFormat="1" ht="15.75" customHeight="1" x14ac:dyDescent="0.2"/>
  </sheetData>
  <mergeCells count="25">
    <mergeCell ref="A1:F1"/>
    <mergeCell ref="B44:D44"/>
    <mergeCell ref="E29:E42"/>
    <mergeCell ref="F29:F42"/>
    <mergeCell ref="D6:D8"/>
    <mergeCell ref="E6:E8"/>
    <mergeCell ref="F6:F8"/>
    <mergeCell ref="D10:D11"/>
    <mergeCell ref="E10:E11"/>
    <mergeCell ref="F10:F11"/>
    <mergeCell ref="B43:C43"/>
    <mergeCell ref="B28:C28"/>
    <mergeCell ref="A3:D3"/>
    <mergeCell ref="B9:C9"/>
    <mergeCell ref="B12:C12"/>
    <mergeCell ref="D29:D42"/>
    <mergeCell ref="D13:D27"/>
    <mergeCell ref="E13:E27"/>
    <mergeCell ref="F13:F27"/>
    <mergeCell ref="A2:F2"/>
    <mergeCell ref="E4:F4"/>
    <mergeCell ref="A4:A5"/>
    <mergeCell ref="B4:B5"/>
    <mergeCell ref="C4:C5"/>
    <mergeCell ref="D4:D5"/>
  </mergeCells>
  <printOptions horizontalCentered="1"/>
  <pageMargins left="0.5" right="0" top="0.5" bottom="0.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Input Production cost</vt:lpstr>
      <vt:lpstr>Price expansion</vt:lpstr>
      <vt:lpstr>Input Production cost!Print_Titles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2024-01-27T14:05:43Z</cp:lastPrinted>
  <dcterms:created xsi:type="dcterms:W3CDTF">2019-02-13T12:43:16Z</dcterms:created>
  <dcterms:modified xsi:type="dcterms:W3CDTF">2024-01-27T14:10:55Z</dcterms:modified>
</cp:coreProperties>
</file>