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Monthly Price W &amp; R" sheetId="9" r:id="rId1"/>
  </sheets>
  <definedNames>
    <definedName name="_xlnm.Print_Titles" localSheetId="0">'Monthly Price W &amp; R'!$A:$B,'Monthly Price W &amp; R'!$3:$5</definedName>
  </definedNames>
  <calcPr calcId="144525"/>
</workbook>
</file>

<file path=xl/calcChain.xml><?xml version="1.0" encoding="utf-8"?>
<calcChain xmlns="http://schemas.openxmlformats.org/spreadsheetml/2006/main">
  <c r="O43" i="9" l="1"/>
  <c r="O45" i="9"/>
  <c r="O44" i="9"/>
  <c r="O41" i="9"/>
  <c r="O37" i="9"/>
  <c r="O33" i="9"/>
  <c r="O29" i="9"/>
  <c r="O25" i="9"/>
  <c r="O21" i="9"/>
  <c r="O17" i="9"/>
  <c r="O13" i="9"/>
  <c r="O9" i="9"/>
  <c r="P4" i="9"/>
  <c r="AB45" i="9"/>
  <c r="AB44" i="9"/>
  <c r="AB43" i="9"/>
  <c r="AB42" i="9"/>
  <c r="AB41" i="9"/>
  <c r="O42" i="9"/>
  <c r="O6" i="9"/>
  <c r="O7" i="9"/>
  <c r="O8" i="9"/>
  <c r="O10" i="9"/>
  <c r="O11" i="9"/>
  <c r="O12" i="9"/>
  <c r="O14" i="9"/>
  <c r="O15" i="9"/>
  <c r="O16" i="9"/>
  <c r="O18" i="9"/>
  <c r="O19" i="9"/>
  <c r="O20" i="9"/>
  <c r="O22" i="9"/>
  <c r="O23" i="9"/>
  <c r="O24" i="9"/>
  <c r="O26" i="9"/>
  <c r="O27" i="9"/>
  <c r="O28" i="9"/>
  <c r="O30" i="9"/>
  <c r="O31" i="9"/>
  <c r="O32" i="9"/>
  <c r="O34" i="9"/>
  <c r="O35" i="9"/>
  <c r="O36" i="9"/>
  <c r="O38" i="9"/>
  <c r="O39" i="9"/>
  <c r="O40" i="9"/>
  <c r="AB40" i="9" l="1"/>
  <c r="AB38" i="9"/>
  <c r="AB36" i="9"/>
  <c r="AB34" i="9"/>
  <c r="AB32" i="9"/>
  <c r="AB30" i="9"/>
  <c r="AB28" i="9"/>
  <c r="AB26" i="9"/>
  <c r="AB24" i="9"/>
  <c r="AB22" i="9"/>
  <c r="AB20" i="9"/>
  <c r="AB18" i="9"/>
  <c r="AB16" i="9"/>
  <c r="AB14" i="9"/>
  <c r="AB12" i="9"/>
  <c r="AB10" i="9"/>
  <c r="AB8" i="9"/>
  <c r="AB6" i="9"/>
  <c r="AB39" i="9"/>
  <c r="AB37" i="9"/>
  <c r="AB35" i="9"/>
  <c r="AB33" i="9"/>
  <c r="AB31" i="9"/>
  <c r="AB29" i="9"/>
  <c r="AB27" i="9"/>
  <c r="AB25" i="9"/>
  <c r="AB23" i="9"/>
  <c r="AB21" i="9"/>
  <c r="AB19" i="9"/>
  <c r="AB17" i="9"/>
  <c r="AB15" i="9"/>
  <c r="AB13" i="9"/>
  <c r="AB11" i="9"/>
  <c r="AB9" i="9"/>
  <c r="AB7" i="9"/>
</calcChain>
</file>

<file path=xl/sharedStrings.xml><?xml version="1.0" encoding="utf-8"?>
<sst xmlns="http://schemas.openxmlformats.org/spreadsheetml/2006/main" count="301" uniqueCount="61">
  <si>
    <t>gvwmK RvZxq Mo evRvi `i t</t>
  </si>
  <si>
    <t>পাইকারী বাজার দর (কুইঃ/80টি,100টি ও 1000টি)</t>
  </si>
  <si>
    <t>খুচরা বাজার দর (প্রতিটি, কেজি, ৪টি ও ১০০টি)</t>
  </si>
  <si>
    <t>পান/সুপারিঃ সুপারি-শুকনা-উন্নত/সাধারণ</t>
  </si>
  <si>
    <t>পান-বাংলা- বড়</t>
  </si>
  <si>
    <t xml:space="preserve">পান-বাংলা- মাঝারি </t>
  </si>
  <si>
    <t xml:space="preserve">পান-বাংলা- ছোট </t>
  </si>
  <si>
    <t>পান-বাংলা-  সাঁচি</t>
  </si>
  <si>
    <t xml:space="preserve">কাঁঠাল- বড় (৪ কেজির উপরে) </t>
  </si>
  <si>
    <t xml:space="preserve">কাঠাল ছোট </t>
  </si>
  <si>
    <t xml:space="preserve">ডাব </t>
  </si>
  <si>
    <t xml:space="preserve">বাতাবি লেবু </t>
  </si>
  <si>
    <t xml:space="preserve">এলাচি লেবু </t>
  </si>
  <si>
    <t xml:space="preserve">কাগজী লেবু </t>
  </si>
  <si>
    <t xml:space="preserve">পেঁয়ারা </t>
  </si>
  <si>
    <t xml:space="preserve">আমড়া </t>
  </si>
  <si>
    <t xml:space="preserve">কমলা </t>
  </si>
  <si>
    <t xml:space="preserve">আপেল </t>
  </si>
  <si>
    <t>মাল্টা</t>
  </si>
  <si>
    <t>আঙ্গুর</t>
  </si>
  <si>
    <t xml:space="preserve">বরই </t>
  </si>
  <si>
    <t xml:space="preserve">তরমুজ </t>
  </si>
  <si>
    <t xml:space="preserve">বাংগী </t>
  </si>
  <si>
    <t>পাঁকাপেঁপে</t>
  </si>
  <si>
    <t xml:space="preserve">লিচু </t>
  </si>
  <si>
    <t>কলা -চাঁপা</t>
  </si>
  <si>
    <t xml:space="preserve">কলা-সবরি </t>
  </si>
  <si>
    <t xml:space="preserve">কলা- সাগর উন্নতমানের  </t>
  </si>
  <si>
    <t xml:space="preserve">আনারস- ক্যালেংগা </t>
  </si>
  <si>
    <t xml:space="preserve">আনারস- জলডবু </t>
  </si>
  <si>
    <t xml:space="preserve">আনারস-  দেশী </t>
  </si>
  <si>
    <t xml:space="preserve">শুকনা- নারিকেল </t>
  </si>
  <si>
    <t xml:space="preserve">খেজুর </t>
  </si>
  <si>
    <t xml:space="preserve">তেঁতুল- বীচিসহ </t>
  </si>
  <si>
    <t xml:space="preserve">তেঁতুল- বীচিছাড়া  </t>
  </si>
  <si>
    <t xml:space="preserve">আম- গোপালভোগ </t>
  </si>
  <si>
    <t xml:space="preserve">আম- হিমসাগর </t>
  </si>
  <si>
    <t xml:space="preserve">ফলঃ আম- গুটি </t>
  </si>
  <si>
    <t xml:space="preserve">আম- ল্যাংড়া </t>
  </si>
  <si>
    <t xml:space="preserve">আম- ফজলী </t>
  </si>
  <si>
    <t xml:space="preserve">আম- আশ্বিনী </t>
  </si>
  <si>
    <t>আম- আম্রপালি</t>
  </si>
  <si>
    <t>আম- হাড়িভাঙ্গা</t>
  </si>
  <si>
    <t>-</t>
  </si>
  <si>
    <t>ক্রঃ নং</t>
  </si>
  <si>
    <t>পণ্যের নাম</t>
  </si>
  <si>
    <t>জানুয়ারি</t>
  </si>
  <si>
    <t>ফেব্রুয়ারি</t>
  </si>
  <si>
    <t>মার্চ</t>
  </si>
  <si>
    <t>এপ্রিল</t>
  </si>
  <si>
    <t>মে</t>
  </si>
  <si>
    <t>জুন</t>
  </si>
  <si>
    <t>জুলাই</t>
  </si>
  <si>
    <t>আগষ্ট</t>
  </si>
  <si>
    <t>সেপ্টেম্বর</t>
  </si>
  <si>
    <t>অক্টোবর</t>
  </si>
  <si>
    <t>নভেম্বর</t>
  </si>
  <si>
    <t>ডিসেম্বর</t>
  </si>
  <si>
    <t>বার্ষিক গড়</t>
  </si>
  <si>
    <t>সাল-2024</t>
  </si>
  <si>
    <t>কৃষি বিপণন অধিদপ্তর, খামারবাড়ি, ফার্মগেট, ঢাকা-১২১৫,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</si>
</sst>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6"/>
      <name val="NikoshBAN"/>
    </font>
    <font>
      <sz val="14"/>
      <name val="NikoshBAN"/>
    </font>
    <font>
      <sz val="10"/>
      <name val="NikoshBAN"/>
    </font>
    <font>
      <sz val="9"/>
      <name val="NikoshBAN"/>
    </font>
    <font>
      <sz val="12"/>
      <name val="NikoshBAN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4" fontId="10" fillId="0" borderId="1" xfId="0" applyNumberFormat="1" applyFont="1" applyBorder="1" applyAlignment="1">
      <alignment horizontal="left" vertical="center"/>
    </xf>
    <xf numFmtId="165" fontId="11" fillId="4" borderId="1" xfId="1" quotePrefix="1" applyNumberFormat="1" applyFont="1" applyFill="1" applyBorder="1" applyAlignment="1">
      <alignment horizontal="center" vertical="center"/>
    </xf>
    <xf numFmtId="43" fontId="12" fillId="5" borderId="1" xfId="1" quotePrefix="1" applyNumberFormat="1" applyFont="1" applyFill="1" applyBorder="1" applyAlignment="1">
      <alignment horizontal="center" vertical="center"/>
    </xf>
    <xf numFmtId="165" fontId="11" fillId="0" borderId="0" xfId="1" quotePrefix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1" fillId="0" borderId="1" xfId="1" quotePrefix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164" fontId="10" fillId="6" borderId="1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 wrapText="1"/>
    </xf>
    <xf numFmtId="0" fontId="10" fillId="6" borderId="3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0" borderId="0" xfId="1" applyNumberFormat="1" applyFont="1" applyBorder="1" applyAlignment="1">
      <alignment horizontal="center" vertical="center" wrapText="1"/>
    </xf>
    <xf numFmtId="1" fontId="14" fillId="7" borderId="1" xfId="0" quotePrefix="1" applyNumberFormat="1" applyFont="1" applyFill="1" applyBorder="1" applyAlignment="1">
      <alignment horizontal="center" vertical="center"/>
    </xf>
    <xf numFmtId="1" fontId="14" fillId="7" borderId="1" xfId="0" applyNumberFormat="1" applyFont="1" applyFill="1" applyBorder="1" applyAlignment="1">
      <alignment horizontal="center" vertical="center"/>
    </xf>
    <xf numFmtId="1" fontId="14" fillId="7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43" fontId="11" fillId="0" borderId="1" xfId="1" quotePrefix="1" applyNumberFormat="1" applyFont="1" applyBorder="1" applyAlignment="1">
      <alignment vertical="center"/>
    </xf>
    <xf numFmtId="43" fontId="11" fillId="0" borderId="1" xfId="1" quotePrefix="1" applyNumberFormat="1" applyFont="1" applyBorder="1" applyAlignment="1">
      <alignment horizontal="center" vertical="center"/>
    </xf>
    <xf numFmtId="43" fontId="11" fillId="0" borderId="1" xfId="1" quotePrefix="1" applyNumberFormat="1" applyFont="1" applyBorder="1" applyAlignment="1">
      <alignment horizontal="right" vertical="center"/>
    </xf>
    <xf numFmtId="43" fontId="11" fillId="0" borderId="1" xfId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topLeftCell="A2" zoomScale="110" zoomScaleNormal="110" workbookViewId="0">
      <pane xSplit="2" ySplit="4" topLeftCell="C6" activePane="bottomRight" state="frozen"/>
      <selection activeCell="A2" sqref="A2"/>
      <selection pane="topRight" activeCell="F2" sqref="F2"/>
      <selection pane="bottomLeft" activeCell="A5" sqref="A5"/>
      <selection pane="bottomRight" activeCell="C6" sqref="C6"/>
    </sheetView>
  </sheetViews>
  <sheetFormatPr defaultRowHeight="24" customHeight="1" x14ac:dyDescent="0.2"/>
  <cols>
    <col min="1" max="1" width="5.5703125" style="1" customWidth="1"/>
    <col min="2" max="2" width="30.85546875" style="2" customWidth="1"/>
    <col min="3" max="3" width="8.42578125" style="3" customWidth="1"/>
    <col min="4" max="4" width="8.140625" style="3" customWidth="1"/>
    <col min="5" max="5" width="11.42578125" style="3" customWidth="1"/>
    <col min="6" max="11" width="8.140625" style="3" customWidth="1"/>
    <col min="12" max="14" width="8" style="3" customWidth="1"/>
    <col min="15" max="15" width="7.85546875" style="3" customWidth="1"/>
    <col min="16" max="16" width="8.28515625" style="4" customWidth="1"/>
    <col min="17" max="17" width="8.85546875" style="4" customWidth="1"/>
    <col min="18" max="18" width="8.140625" style="4" customWidth="1"/>
    <col min="19" max="19" width="7.7109375" style="4" customWidth="1"/>
    <col min="20" max="20" width="8" style="4" customWidth="1"/>
    <col min="21" max="23" width="7.85546875" style="4" customWidth="1"/>
    <col min="24" max="24" width="8.28515625" style="4" customWidth="1"/>
    <col min="25" max="25" width="8.140625" style="4" customWidth="1"/>
    <col min="26" max="26" width="8" style="4" customWidth="1"/>
    <col min="27" max="27" width="8.5703125" style="4" customWidth="1"/>
    <col min="28" max="28" width="8.5703125" style="3" customWidth="1"/>
    <col min="29" max="48" width="8.140625" style="4" customWidth="1"/>
    <col min="49" max="16384" width="9.140625" style="4"/>
  </cols>
  <sheetData>
    <row r="1" spans="1:30" s="6" customFormat="1" ht="24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36" t="s">
        <v>0</v>
      </c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5"/>
    </row>
    <row r="2" spans="1:30" s="6" customFormat="1" ht="24" customHeight="1" x14ac:dyDescent="0.2">
      <c r="A2" s="45" t="s">
        <v>60</v>
      </c>
      <c r="B2" s="45"/>
      <c r="C2" s="45"/>
      <c r="D2" s="45"/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5"/>
    </row>
    <row r="3" spans="1:30" s="8" customFormat="1" ht="24" customHeight="1" x14ac:dyDescent="0.2">
      <c r="C3" s="37" t="s">
        <v>1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 t="s">
        <v>2</v>
      </c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7"/>
    </row>
    <row r="4" spans="1:30" s="18" customFormat="1" ht="24" customHeight="1" x14ac:dyDescent="0.2">
      <c r="A4" s="38" t="s">
        <v>44</v>
      </c>
      <c r="B4" s="41" t="s">
        <v>45</v>
      </c>
      <c r="C4" s="39" t="s">
        <v>59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 t="str">
        <f>C4</f>
        <v>সাল-2024</v>
      </c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23"/>
    </row>
    <row r="5" spans="1:30" s="18" customFormat="1" ht="20.25" customHeight="1" x14ac:dyDescent="0.2">
      <c r="A5" s="38"/>
      <c r="B5" s="42"/>
      <c r="C5" s="24" t="s">
        <v>46</v>
      </c>
      <c r="D5" s="24" t="s">
        <v>47</v>
      </c>
      <c r="E5" s="24" t="s">
        <v>48</v>
      </c>
      <c r="F5" s="24" t="s">
        <v>49</v>
      </c>
      <c r="G5" s="24" t="s">
        <v>50</v>
      </c>
      <c r="H5" s="24" t="s">
        <v>51</v>
      </c>
      <c r="I5" s="24" t="s">
        <v>52</v>
      </c>
      <c r="J5" s="24" t="s">
        <v>53</v>
      </c>
      <c r="K5" s="24" t="s">
        <v>54</v>
      </c>
      <c r="L5" s="24" t="s">
        <v>55</v>
      </c>
      <c r="M5" s="24" t="s">
        <v>56</v>
      </c>
      <c r="N5" s="25" t="s">
        <v>57</v>
      </c>
      <c r="O5" s="26" t="s">
        <v>58</v>
      </c>
      <c r="P5" s="24" t="s">
        <v>46</v>
      </c>
      <c r="Q5" s="24" t="s">
        <v>47</v>
      </c>
      <c r="R5" s="24" t="s">
        <v>48</v>
      </c>
      <c r="S5" s="24" t="s">
        <v>49</v>
      </c>
      <c r="T5" s="24" t="s">
        <v>50</v>
      </c>
      <c r="U5" s="24" t="s">
        <v>51</v>
      </c>
      <c r="V5" s="24" t="s">
        <v>52</v>
      </c>
      <c r="W5" s="24" t="s">
        <v>53</v>
      </c>
      <c r="X5" s="24" t="s">
        <v>54</v>
      </c>
      <c r="Y5" s="24" t="s">
        <v>55</v>
      </c>
      <c r="Z5" s="24" t="s">
        <v>56</v>
      </c>
      <c r="AA5" s="25" t="s">
        <v>57</v>
      </c>
      <c r="AB5" s="26" t="s">
        <v>58</v>
      </c>
      <c r="AC5" s="27"/>
    </row>
    <row r="6" spans="1:30" s="15" customFormat="1" ht="30.75" customHeight="1" x14ac:dyDescent="0.2">
      <c r="A6" s="11">
        <v>181</v>
      </c>
      <c r="B6" s="21" t="s">
        <v>3</v>
      </c>
      <c r="C6" s="29">
        <v>36532.07547169811</v>
      </c>
      <c r="D6" s="16">
        <v>36225.078616352199</v>
      </c>
      <c r="E6" s="16">
        <v>35851.851851851854</v>
      </c>
      <c r="F6" s="16">
        <v>35684.027777777781</v>
      </c>
      <c r="G6" s="16">
        <v>35515.925925925927</v>
      </c>
      <c r="H6" s="16">
        <v>35877.314814814818</v>
      </c>
      <c r="I6" s="16">
        <v>35525.454545454544</v>
      </c>
      <c r="J6" s="16">
        <v>34677.083333333336</v>
      </c>
      <c r="K6" s="16">
        <v>34568</v>
      </c>
      <c r="L6" s="16">
        <v>34920</v>
      </c>
      <c r="M6" s="16">
        <v>35175.223214285717</v>
      </c>
      <c r="N6" s="16">
        <v>35759.090909090912</v>
      </c>
      <c r="O6" s="12">
        <f t="shared" ref="O6:O45" si="0">AVERAGE(C6:N6)</f>
        <v>35525.927205048763</v>
      </c>
      <c r="P6" s="32">
        <v>405.71249999999998</v>
      </c>
      <c r="Q6" s="33">
        <v>401.92281420765028</v>
      </c>
      <c r="R6" s="33">
        <v>397.15163934426232</v>
      </c>
      <c r="S6" s="33">
        <v>396.34072580645159</v>
      </c>
      <c r="T6" s="33">
        <v>394.44262295081967</v>
      </c>
      <c r="U6" s="33">
        <v>397.86290322580646</v>
      </c>
      <c r="V6" s="33">
        <v>387.20161290322579</v>
      </c>
      <c r="W6" s="33">
        <v>398.25403225806451</v>
      </c>
      <c r="X6" s="33">
        <v>393</v>
      </c>
      <c r="Y6" s="33">
        <v>396.64677419354837</v>
      </c>
      <c r="Z6" s="33">
        <v>398.58669354838707</v>
      </c>
      <c r="AA6" s="33">
        <v>405.27620967741933</v>
      </c>
      <c r="AB6" s="13">
        <f t="shared" ref="AB6:AB45" si="1">AVERAGE(P6:AA6)</f>
        <v>397.69987734296961</v>
      </c>
      <c r="AC6" s="14"/>
    </row>
    <row r="7" spans="1:30" s="15" customFormat="1" ht="26.25" customHeight="1" x14ac:dyDescent="0.2">
      <c r="A7" s="11">
        <v>182</v>
      </c>
      <c r="B7" s="21" t="s">
        <v>4</v>
      </c>
      <c r="C7" s="29">
        <v>10964.73076923077</v>
      </c>
      <c r="D7" s="16">
        <v>11421.911764705883</v>
      </c>
      <c r="E7" s="16">
        <v>11570.122549019608</v>
      </c>
      <c r="F7" s="16">
        <v>11226.25</v>
      </c>
      <c r="G7" s="16">
        <v>11145.754716981131</v>
      </c>
      <c r="H7" s="16">
        <v>11613.018867924528</v>
      </c>
      <c r="I7" s="16">
        <v>11347.788461538461</v>
      </c>
      <c r="J7" s="16">
        <v>11175.783950617282</v>
      </c>
      <c r="K7" s="16">
        <v>11630</v>
      </c>
      <c r="L7" s="16">
        <v>11502.75</v>
      </c>
      <c r="M7" s="16">
        <v>11590.807692307691</v>
      </c>
      <c r="N7" s="16">
        <v>12217.251633986927</v>
      </c>
      <c r="O7" s="12">
        <f t="shared" si="0"/>
        <v>11450.514200526022</v>
      </c>
      <c r="P7" s="33">
        <v>157.64754098360655</v>
      </c>
      <c r="Q7" s="33">
        <v>163.67827868852459</v>
      </c>
      <c r="R7" s="33">
        <v>165.8633879781421</v>
      </c>
      <c r="S7" s="33">
        <v>164.375</v>
      </c>
      <c r="T7" s="33">
        <v>166.1709677419355</v>
      </c>
      <c r="U7" s="33">
        <v>163.58870967741936</v>
      </c>
      <c r="V7" s="33">
        <v>164.7672131147541</v>
      </c>
      <c r="W7" s="33">
        <v>145.11111111111111</v>
      </c>
      <c r="X7" s="33">
        <v>163</v>
      </c>
      <c r="Y7" s="33">
        <v>154.6016129032258</v>
      </c>
      <c r="Z7" s="33">
        <v>162.27459016393442</v>
      </c>
      <c r="AA7" s="33">
        <v>164.02322404371586</v>
      </c>
      <c r="AB7" s="13">
        <f t="shared" si="1"/>
        <v>161.25846970053075</v>
      </c>
      <c r="AC7" s="14"/>
    </row>
    <row r="8" spans="1:30" s="15" customFormat="1" ht="25.5" customHeight="1" x14ac:dyDescent="0.2">
      <c r="A8" s="11">
        <v>183</v>
      </c>
      <c r="B8" s="21" t="s">
        <v>5</v>
      </c>
      <c r="C8" s="29">
        <v>7216.5092592592591</v>
      </c>
      <c r="D8" s="16">
        <v>7655.1509433962265</v>
      </c>
      <c r="E8" s="16">
        <v>7467.0896226415098</v>
      </c>
      <c r="F8" s="16">
        <v>7525.7358490566039</v>
      </c>
      <c r="G8" s="16">
        <v>7406.8555555555558</v>
      </c>
      <c r="H8" s="16">
        <v>7142.3611111111113</v>
      </c>
      <c r="I8" s="16">
        <v>7618.7735849056608</v>
      </c>
      <c r="J8" s="16">
        <v>7643.9814814814818</v>
      </c>
      <c r="K8" s="16">
        <v>6604</v>
      </c>
      <c r="L8" s="16">
        <v>7307.7433962264158</v>
      </c>
      <c r="M8" s="16">
        <v>7306.0277777777774</v>
      </c>
      <c r="N8" s="16">
        <v>7397.5157232704414</v>
      </c>
      <c r="O8" s="12">
        <f t="shared" si="0"/>
        <v>7357.6453587235037</v>
      </c>
      <c r="P8" s="33">
        <v>127.55078125</v>
      </c>
      <c r="Q8" s="33">
        <v>114.431640625</v>
      </c>
      <c r="R8" s="33">
        <v>121.984375</v>
      </c>
      <c r="S8" s="33">
        <v>124.31770833333334</v>
      </c>
      <c r="T8" s="33">
        <v>119.26718750000001</v>
      </c>
      <c r="U8" s="33">
        <v>120.50769230769231</v>
      </c>
      <c r="V8" s="33">
        <v>117.2265625</v>
      </c>
      <c r="W8" s="33">
        <v>119.9609375</v>
      </c>
      <c r="X8" s="33">
        <v>126</v>
      </c>
      <c r="Y8" s="33">
        <v>107.57968750000001</v>
      </c>
      <c r="Z8" s="33">
        <v>111.283203125</v>
      </c>
      <c r="AA8" s="33">
        <v>113.22330729166667</v>
      </c>
      <c r="AB8" s="13">
        <f t="shared" si="1"/>
        <v>118.61109024439105</v>
      </c>
      <c r="AC8" s="14"/>
    </row>
    <row r="9" spans="1:30" s="15" customFormat="1" ht="24" customHeight="1" x14ac:dyDescent="0.2">
      <c r="A9" s="11">
        <v>184</v>
      </c>
      <c r="B9" s="21" t="s">
        <v>6</v>
      </c>
      <c r="C9" s="29">
        <v>4199.375</v>
      </c>
      <c r="D9" s="16">
        <v>4421.302083333333</v>
      </c>
      <c r="E9" s="16">
        <v>4632.5868055555557</v>
      </c>
      <c r="F9" s="16">
        <v>4577.8125</v>
      </c>
      <c r="G9" s="16">
        <v>4439.3469387755104</v>
      </c>
      <c r="H9" s="16">
        <v>4446.6836734693879</v>
      </c>
      <c r="I9" s="16">
        <v>4677.3469387755104</v>
      </c>
      <c r="J9" s="16">
        <v>4115.8163265306121</v>
      </c>
      <c r="K9" s="16">
        <v>4199</v>
      </c>
      <c r="L9" s="16">
        <v>4353.591836734694</v>
      </c>
      <c r="M9" s="16">
        <v>4447.5765306122448</v>
      </c>
      <c r="N9" s="16">
        <v>4580.9693877551017</v>
      </c>
      <c r="O9" s="12">
        <f t="shared" si="0"/>
        <v>4424.284001795163</v>
      </c>
      <c r="P9" s="33">
        <v>68.672881355932205</v>
      </c>
      <c r="Q9" s="33">
        <v>66.652542372881356</v>
      </c>
      <c r="R9" s="33">
        <v>74.099576271186436</v>
      </c>
      <c r="S9" s="33">
        <v>74.398305084745758</v>
      </c>
      <c r="T9" s="33">
        <v>68.95</v>
      </c>
      <c r="U9" s="33">
        <v>69.40625</v>
      </c>
      <c r="V9" s="33">
        <v>72.325000000000003</v>
      </c>
      <c r="W9" s="33">
        <v>74.333333333333329</v>
      </c>
      <c r="X9" s="33">
        <v>74</v>
      </c>
      <c r="Y9" s="33">
        <v>69.408333333333331</v>
      </c>
      <c r="Z9" s="33">
        <v>70.362499999999997</v>
      </c>
      <c r="AA9" s="33">
        <v>69.002083333333331</v>
      </c>
      <c r="AB9" s="13">
        <f t="shared" si="1"/>
        <v>70.967567090395463</v>
      </c>
      <c r="AC9" s="14"/>
      <c r="AD9" s="19"/>
    </row>
    <row r="10" spans="1:30" s="15" customFormat="1" ht="24" customHeight="1" x14ac:dyDescent="0.2">
      <c r="A10" s="11">
        <v>185</v>
      </c>
      <c r="B10" s="21" t="s">
        <v>7</v>
      </c>
      <c r="C10" s="29">
        <v>2250</v>
      </c>
      <c r="D10" s="16">
        <v>2566.666666666667</v>
      </c>
      <c r="E10" s="16">
        <v>3437.5</v>
      </c>
      <c r="F10" s="16">
        <v>3666.6666666666665</v>
      </c>
      <c r="G10" s="16">
        <v>3316.6666666666665</v>
      </c>
      <c r="H10" s="16">
        <v>3062.5</v>
      </c>
      <c r="I10" s="16">
        <v>3375</v>
      </c>
      <c r="J10" s="16">
        <v>3983.3333333333335</v>
      </c>
      <c r="K10" s="16">
        <v>4225</v>
      </c>
      <c r="L10" s="16">
        <v>5602.5</v>
      </c>
      <c r="M10" s="16">
        <v>3950</v>
      </c>
      <c r="N10" s="16">
        <v>2862.5</v>
      </c>
      <c r="O10" s="12">
        <f>AVERAGE(C10:N10)</f>
        <v>3524.8611111111109</v>
      </c>
      <c r="P10" s="33">
        <v>70.285714285714292</v>
      </c>
      <c r="Q10" s="33">
        <v>82.142857142857139</v>
      </c>
      <c r="R10" s="33">
        <v>92</v>
      </c>
      <c r="S10" s="33">
        <v>92.916666666666671</v>
      </c>
      <c r="T10" s="33">
        <v>91.25</v>
      </c>
      <c r="U10" s="33">
        <v>121.5</v>
      </c>
      <c r="V10" s="33">
        <v>251.8</v>
      </c>
      <c r="W10" s="33">
        <v>125</v>
      </c>
      <c r="X10" s="33">
        <v>98</v>
      </c>
      <c r="Y10" s="33">
        <v>111.57142857142857</v>
      </c>
      <c r="Z10" s="33">
        <v>113.125</v>
      </c>
      <c r="AA10" s="33">
        <v>93.645833333333329</v>
      </c>
      <c r="AB10" s="13">
        <f t="shared" si="1"/>
        <v>111.93645833333333</v>
      </c>
      <c r="AC10" s="14"/>
      <c r="AD10" s="19"/>
    </row>
    <row r="11" spans="1:30" s="15" customFormat="1" ht="24" customHeight="1" x14ac:dyDescent="0.2">
      <c r="A11" s="20">
        <v>186</v>
      </c>
      <c r="B11" s="22" t="s">
        <v>37</v>
      </c>
      <c r="C11" s="28" t="s">
        <v>43</v>
      </c>
      <c r="D11" s="16" t="s">
        <v>43</v>
      </c>
      <c r="E11" s="16" t="s">
        <v>43</v>
      </c>
      <c r="F11" s="16" t="s">
        <v>43</v>
      </c>
      <c r="G11" s="16">
        <v>5131.818181818182</v>
      </c>
      <c r="H11" s="16">
        <v>4995.9876543209884</v>
      </c>
      <c r="I11" s="16">
        <v>4723.6111111111113</v>
      </c>
      <c r="J11" s="16" t="s">
        <v>43</v>
      </c>
      <c r="K11" s="16">
        <v>8250</v>
      </c>
      <c r="L11" s="16" t="s">
        <v>43</v>
      </c>
      <c r="M11" s="16" t="s">
        <v>43</v>
      </c>
      <c r="N11" s="16" t="s">
        <v>43</v>
      </c>
      <c r="O11" s="12">
        <f t="shared" si="0"/>
        <v>5775.3542368125709</v>
      </c>
      <c r="P11" s="33" t="s">
        <v>43</v>
      </c>
      <c r="Q11" s="33" t="s">
        <v>43</v>
      </c>
      <c r="R11" s="33" t="s">
        <v>43</v>
      </c>
      <c r="S11" s="33" t="s">
        <v>43</v>
      </c>
      <c r="T11" s="33">
        <v>68.489583333333329</v>
      </c>
      <c r="U11" s="33">
        <v>62.8515625</v>
      </c>
      <c r="V11" s="33">
        <v>60.410256410256416</v>
      </c>
      <c r="W11" s="33" t="s">
        <v>43</v>
      </c>
      <c r="X11" s="33" t="s">
        <v>43</v>
      </c>
      <c r="Y11" s="33" t="s">
        <v>43</v>
      </c>
      <c r="Z11" s="33" t="s">
        <v>43</v>
      </c>
      <c r="AA11" s="33" t="s">
        <v>43</v>
      </c>
      <c r="AB11" s="13">
        <f t="shared" si="1"/>
        <v>63.917134081196572</v>
      </c>
      <c r="AC11" s="14"/>
      <c r="AD11" s="19"/>
    </row>
    <row r="12" spans="1:30" s="15" customFormat="1" ht="24" customHeight="1" x14ac:dyDescent="0.2">
      <c r="A12" s="11">
        <v>187</v>
      </c>
      <c r="B12" s="21" t="s">
        <v>35</v>
      </c>
      <c r="C12" s="28" t="s">
        <v>43</v>
      </c>
      <c r="D12" s="16" t="s">
        <v>43</v>
      </c>
      <c r="E12" s="16" t="s">
        <v>43</v>
      </c>
      <c r="F12" s="16" t="s">
        <v>43</v>
      </c>
      <c r="G12" s="16">
        <v>7051.4705882352937</v>
      </c>
      <c r="H12" s="16">
        <v>6936.706349206348</v>
      </c>
      <c r="I12" s="16">
        <v>6277.5</v>
      </c>
      <c r="J12" s="16">
        <v>4833.333333333333</v>
      </c>
      <c r="K12" s="16">
        <v>5950</v>
      </c>
      <c r="L12" s="16" t="s">
        <v>43</v>
      </c>
      <c r="M12" s="16" t="s">
        <v>43</v>
      </c>
      <c r="N12" s="16" t="s">
        <v>43</v>
      </c>
      <c r="O12" s="12">
        <f t="shared" si="0"/>
        <v>6209.802054154994</v>
      </c>
      <c r="P12" s="33" t="s">
        <v>43</v>
      </c>
      <c r="Q12" s="33" t="s">
        <v>43</v>
      </c>
      <c r="R12" s="33" t="s">
        <v>43</v>
      </c>
      <c r="S12" s="33" t="s">
        <v>43</v>
      </c>
      <c r="T12" s="33">
        <v>92.199074074074076</v>
      </c>
      <c r="U12" s="33">
        <v>80.271739130434781</v>
      </c>
      <c r="V12" s="33">
        <v>80.661764705882348</v>
      </c>
      <c r="W12" s="33">
        <v>81.666666666666671</v>
      </c>
      <c r="X12" s="33">
        <v>93</v>
      </c>
      <c r="Y12" s="33" t="s">
        <v>43</v>
      </c>
      <c r="Z12" s="33" t="s">
        <v>43</v>
      </c>
      <c r="AA12" s="33" t="s">
        <v>43</v>
      </c>
      <c r="AB12" s="13">
        <f t="shared" si="1"/>
        <v>85.559848915411578</v>
      </c>
      <c r="AC12" s="14"/>
      <c r="AD12" s="19"/>
    </row>
    <row r="13" spans="1:30" s="15" customFormat="1" ht="24" customHeight="1" x14ac:dyDescent="0.2">
      <c r="A13" s="11">
        <v>188</v>
      </c>
      <c r="B13" s="21" t="s">
        <v>36</v>
      </c>
      <c r="C13" s="28" t="s">
        <v>43</v>
      </c>
      <c r="D13" s="16" t="s">
        <v>43</v>
      </c>
      <c r="E13" s="16" t="s">
        <v>43</v>
      </c>
      <c r="F13" s="16" t="s">
        <v>43</v>
      </c>
      <c r="G13" s="16">
        <v>6962.5</v>
      </c>
      <c r="H13" s="16">
        <v>7738.9423076923076</v>
      </c>
      <c r="I13" s="16">
        <v>7714.604166666667</v>
      </c>
      <c r="J13" s="16">
        <v>6800</v>
      </c>
      <c r="K13" s="16">
        <v>6917</v>
      </c>
      <c r="L13" s="16" t="s">
        <v>43</v>
      </c>
      <c r="M13" s="16" t="s">
        <v>43</v>
      </c>
      <c r="N13" s="16" t="s">
        <v>43</v>
      </c>
      <c r="O13" s="12">
        <f t="shared" si="0"/>
        <v>7226.6092948717951</v>
      </c>
      <c r="P13" s="33" t="s">
        <v>43</v>
      </c>
      <c r="Q13" s="33" t="s">
        <v>43</v>
      </c>
      <c r="R13" s="33" t="s">
        <v>43</v>
      </c>
      <c r="S13" s="33" t="s">
        <v>43</v>
      </c>
      <c r="T13" s="33">
        <v>94.8125</v>
      </c>
      <c r="U13" s="33">
        <v>91.85737179487181</v>
      </c>
      <c r="V13" s="33">
        <v>101.375</v>
      </c>
      <c r="W13" s="33">
        <v>112.85714285714286</v>
      </c>
      <c r="X13" s="33">
        <v>96</v>
      </c>
      <c r="Y13" s="33" t="s">
        <v>43</v>
      </c>
      <c r="Z13" s="33" t="s">
        <v>43</v>
      </c>
      <c r="AA13" s="33" t="s">
        <v>43</v>
      </c>
      <c r="AB13" s="13">
        <f t="shared" si="1"/>
        <v>99.380402930402937</v>
      </c>
      <c r="AC13" s="14"/>
      <c r="AD13" s="19"/>
    </row>
    <row r="14" spans="1:30" s="15" customFormat="1" ht="24" customHeight="1" x14ac:dyDescent="0.2">
      <c r="A14" s="11">
        <v>189</v>
      </c>
      <c r="B14" s="21" t="s">
        <v>38</v>
      </c>
      <c r="C14" s="28" t="s">
        <v>43</v>
      </c>
      <c r="D14" s="16" t="s">
        <v>43</v>
      </c>
      <c r="E14" s="16" t="s">
        <v>43</v>
      </c>
      <c r="F14" s="16" t="s">
        <v>43</v>
      </c>
      <c r="G14" s="16">
        <v>7400</v>
      </c>
      <c r="H14" s="16">
        <v>7886.3224637681151</v>
      </c>
      <c r="I14" s="16">
        <v>7768.0921052631575</v>
      </c>
      <c r="J14" s="16">
        <v>8625</v>
      </c>
      <c r="K14" s="16">
        <v>9400</v>
      </c>
      <c r="L14" s="16" t="s">
        <v>43</v>
      </c>
      <c r="M14" s="16" t="s">
        <v>43</v>
      </c>
      <c r="N14" s="16" t="s">
        <v>43</v>
      </c>
      <c r="O14" s="12">
        <f t="shared" si="0"/>
        <v>8215.8829138062538</v>
      </c>
      <c r="P14" s="33" t="s">
        <v>43</v>
      </c>
      <c r="Q14" s="33" t="s">
        <v>43</v>
      </c>
      <c r="R14" s="33" t="s">
        <v>43</v>
      </c>
      <c r="S14" s="33" t="s">
        <v>43</v>
      </c>
      <c r="T14" s="33" t="s">
        <v>43</v>
      </c>
      <c r="U14" s="33">
        <v>91.408854166666671</v>
      </c>
      <c r="V14" s="33">
        <v>100.98577235772359</v>
      </c>
      <c r="W14" s="33">
        <v>110</v>
      </c>
      <c r="X14" s="33">
        <v>86</v>
      </c>
      <c r="Y14" s="33" t="s">
        <v>43</v>
      </c>
      <c r="Z14" s="33" t="s">
        <v>43</v>
      </c>
      <c r="AA14" s="33" t="s">
        <v>43</v>
      </c>
      <c r="AB14" s="13">
        <f t="shared" si="1"/>
        <v>97.098656631097569</v>
      </c>
      <c r="AC14" s="14"/>
      <c r="AD14" s="19"/>
    </row>
    <row r="15" spans="1:30" s="15" customFormat="1" ht="24" customHeight="1" x14ac:dyDescent="0.2">
      <c r="A15" s="11">
        <v>190</v>
      </c>
      <c r="B15" s="21" t="s">
        <v>39</v>
      </c>
      <c r="C15" s="28" t="s">
        <v>43</v>
      </c>
      <c r="D15" s="16" t="s">
        <v>43</v>
      </c>
      <c r="E15" s="16" t="s">
        <v>43</v>
      </c>
      <c r="F15" s="16" t="s">
        <v>43</v>
      </c>
      <c r="G15" s="16" t="s">
        <v>43</v>
      </c>
      <c r="H15" s="16">
        <v>6250</v>
      </c>
      <c r="I15" s="16">
        <v>6754.829545454545</v>
      </c>
      <c r="J15" s="16">
        <v>7631.25</v>
      </c>
      <c r="K15" s="16">
        <v>10803</v>
      </c>
      <c r="L15" s="16" t="s">
        <v>43</v>
      </c>
      <c r="M15" s="16" t="s">
        <v>43</v>
      </c>
      <c r="N15" s="16" t="s">
        <v>43</v>
      </c>
      <c r="O15" s="12">
        <f t="shared" si="0"/>
        <v>7859.769886363636</v>
      </c>
      <c r="P15" s="33" t="s">
        <v>43</v>
      </c>
      <c r="Q15" s="33" t="s">
        <v>43</v>
      </c>
      <c r="R15" s="33" t="s">
        <v>43</v>
      </c>
      <c r="S15" s="33" t="s">
        <v>43</v>
      </c>
      <c r="T15" s="33" t="s">
        <v>43</v>
      </c>
      <c r="U15" s="33" t="s">
        <v>43</v>
      </c>
      <c r="V15" s="33">
        <v>91.225378787878796</v>
      </c>
      <c r="W15" s="33">
        <v>112.47967479674797</v>
      </c>
      <c r="X15" s="33">
        <v>110</v>
      </c>
      <c r="Y15" s="33" t="s">
        <v>43</v>
      </c>
      <c r="Z15" s="33" t="s">
        <v>43</v>
      </c>
      <c r="AA15" s="33" t="s">
        <v>43</v>
      </c>
      <c r="AB15" s="13">
        <f t="shared" si="1"/>
        <v>104.56835119487558</v>
      </c>
      <c r="AC15" s="14"/>
      <c r="AD15" s="19"/>
    </row>
    <row r="16" spans="1:30" s="15" customFormat="1" ht="24" customHeight="1" x14ac:dyDescent="0.2">
      <c r="A16" s="11">
        <v>191</v>
      </c>
      <c r="B16" s="21" t="s">
        <v>40</v>
      </c>
      <c r="C16" s="28" t="s">
        <v>43</v>
      </c>
      <c r="D16" s="16" t="s">
        <v>43</v>
      </c>
      <c r="E16" s="16" t="s">
        <v>43</v>
      </c>
      <c r="F16" s="16" t="s">
        <v>43</v>
      </c>
      <c r="G16" s="16" t="s">
        <v>43</v>
      </c>
      <c r="H16" s="16" t="s">
        <v>43</v>
      </c>
      <c r="I16" s="16">
        <v>4906.521739130435</v>
      </c>
      <c r="J16" s="16">
        <v>5272.727272727273</v>
      </c>
      <c r="K16" s="16">
        <v>9295</v>
      </c>
      <c r="L16" s="16" t="s">
        <v>43</v>
      </c>
      <c r="M16" s="16" t="s">
        <v>43</v>
      </c>
      <c r="N16" s="16" t="s">
        <v>43</v>
      </c>
      <c r="O16" s="12">
        <f t="shared" si="0"/>
        <v>6491.416337285903</v>
      </c>
      <c r="P16" s="33" t="s">
        <v>43</v>
      </c>
      <c r="Q16" s="33" t="s">
        <v>43</v>
      </c>
      <c r="R16" s="33" t="s">
        <v>43</v>
      </c>
      <c r="S16" s="33" t="s">
        <v>43</v>
      </c>
      <c r="T16" s="33" t="s">
        <v>43</v>
      </c>
      <c r="U16" s="33" t="s">
        <v>43</v>
      </c>
      <c r="V16" s="33">
        <v>72.630208333333329</v>
      </c>
      <c r="W16" s="33">
        <v>76.445075757575765</v>
      </c>
      <c r="X16" s="33">
        <v>102</v>
      </c>
      <c r="Y16" s="33" t="s">
        <v>43</v>
      </c>
      <c r="Z16" s="33" t="s">
        <v>43</v>
      </c>
      <c r="AA16" s="33" t="s">
        <v>43</v>
      </c>
      <c r="AB16" s="13">
        <f>AVERAGE(P16:AA16)</f>
        <v>83.69176136363636</v>
      </c>
      <c r="AC16" s="14"/>
    </row>
    <row r="17" spans="1:30" s="15" customFormat="1" ht="24" customHeight="1" x14ac:dyDescent="0.2">
      <c r="A17" s="11">
        <v>192</v>
      </c>
      <c r="B17" s="21" t="s">
        <v>41</v>
      </c>
      <c r="C17" s="28" t="s">
        <v>43</v>
      </c>
      <c r="D17" s="16" t="s">
        <v>43</v>
      </c>
      <c r="E17" s="16" t="s">
        <v>43</v>
      </c>
      <c r="F17" s="16" t="s">
        <v>43</v>
      </c>
      <c r="G17" s="16" t="s">
        <v>43</v>
      </c>
      <c r="H17" s="16">
        <v>7527.9166666666661</v>
      </c>
      <c r="I17" s="16">
        <v>7835.109289617486</v>
      </c>
      <c r="J17" s="16">
        <v>9722.0930232558148</v>
      </c>
      <c r="K17" s="16">
        <v>10900</v>
      </c>
      <c r="L17" s="16" t="s">
        <v>43</v>
      </c>
      <c r="M17" s="16" t="s">
        <v>43</v>
      </c>
      <c r="N17" s="16" t="s">
        <v>43</v>
      </c>
      <c r="O17" s="12">
        <f t="shared" si="0"/>
        <v>8996.2797448849924</v>
      </c>
      <c r="P17" s="33" t="s">
        <v>43</v>
      </c>
      <c r="Q17" s="33" t="s">
        <v>43</v>
      </c>
      <c r="R17" s="33" t="s">
        <v>43</v>
      </c>
      <c r="S17" s="33" t="s">
        <v>43</v>
      </c>
      <c r="T17" s="33" t="s">
        <v>43</v>
      </c>
      <c r="U17" s="33">
        <v>95.868333333333339</v>
      </c>
      <c r="V17" s="33">
        <v>100.93253968253968</v>
      </c>
      <c r="W17" s="33">
        <v>126.82777777777778</v>
      </c>
      <c r="X17" s="33">
        <v>124</v>
      </c>
      <c r="Y17" s="33" t="s">
        <v>43</v>
      </c>
      <c r="Z17" s="33" t="s">
        <v>43</v>
      </c>
      <c r="AA17" s="33" t="s">
        <v>43</v>
      </c>
      <c r="AB17" s="13">
        <f t="shared" si="1"/>
        <v>111.90716269841271</v>
      </c>
      <c r="AC17" s="14"/>
      <c r="AD17" s="19"/>
    </row>
    <row r="18" spans="1:30" s="15" customFormat="1" ht="24" customHeight="1" x14ac:dyDescent="0.2">
      <c r="A18" s="11">
        <v>193</v>
      </c>
      <c r="B18" s="21" t="s">
        <v>42</v>
      </c>
      <c r="C18" s="28" t="s">
        <v>43</v>
      </c>
      <c r="D18" s="16" t="s">
        <v>43</v>
      </c>
      <c r="E18" s="16" t="s">
        <v>43</v>
      </c>
      <c r="F18" s="16" t="s">
        <v>43</v>
      </c>
      <c r="G18" s="16" t="s">
        <v>43</v>
      </c>
      <c r="H18" s="16">
        <v>7033.0357142857147</v>
      </c>
      <c r="I18" s="16">
        <v>7570.5492424242411</v>
      </c>
      <c r="J18" s="16">
        <v>7905.1282051282051</v>
      </c>
      <c r="K18" s="16" t="s">
        <v>43</v>
      </c>
      <c r="L18" s="16" t="s">
        <v>43</v>
      </c>
      <c r="M18" s="16" t="s">
        <v>43</v>
      </c>
      <c r="N18" s="16" t="s">
        <v>43</v>
      </c>
      <c r="O18" s="12">
        <f t="shared" si="0"/>
        <v>7502.9043872793873</v>
      </c>
      <c r="P18" s="33" t="s">
        <v>43</v>
      </c>
      <c r="Q18" s="33" t="s">
        <v>43</v>
      </c>
      <c r="R18" s="33" t="s">
        <v>43</v>
      </c>
      <c r="S18" s="33" t="s">
        <v>43</v>
      </c>
      <c r="T18" s="33" t="s">
        <v>43</v>
      </c>
      <c r="U18" s="33">
        <v>85.446428571428569</v>
      </c>
      <c r="V18" s="33">
        <v>95.602272727272705</v>
      </c>
      <c r="W18" s="33">
        <v>127</v>
      </c>
      <c r="X18" s="33">
        <v>113</v>
      </c>
      <c r="Y18" s="33" t="s">
        <v>43</v>
      </c>
      <c r="Z18" s="33" t="s">
        <v>43</v>
      </c>
      <c r="AA18" s="33" t="s">
        <v>43</v>
      </c>
      <c r="AB18" s="13">
        <f t="shared" si="1"/>
        <v>105.26217532467533</v>
      </c>
      <c r="AC18" s="14"/>
      <c r="AD18" s="19"/>
    </row>
    <row r="19" spans="1:30" s="15" customFormat="1" ht="24" customHeight="1" x14ac:dyDescent="0.2">
      <c r="A19" s="11">
        <v>194</v>
      </c>
      <c r="B19" s="21" t="s">
        <v>8</v>
      </c>
      <c r="C19" s="28" t="s">
        <v>43</v>
      </c>
      <c r="D19" s="16" t="s">
        <v>43</v>
      </c>
      <c r="E19" s="16" t="s">
        <v>43</v>
      </c>
      <c r="F19" s="16" t="s">
        <v>43</v>
      </c>
      <c r="G19" s="16">
        <v>13459.375</v>
      </c>
      <c r="H19" s="16">
        <v>7957.3170731707314</v>
      </c>
      <c r="I19" s="16">
        <v>7444.8148148148139</v>
      </c>
      <c r="J19" s="16">
        <v>6609.375</v>
      </c>
      <c r="K19" s="16">
        <v>15833</v>
      </c>
      <c r="L19" s="16" t="s">
        <v>43</v>
      </c>
      <c r="M19" s="16" t="s">
        <v>43</v>
      </c>
      <c r="N19" s="16" t="s">
        <v>43</v>
      </c>
      <c r="O19" s="12">
        <f t="shared" si="0"/>
        <v>10260.776377597109</v>
      </c>
      <c r="P19" s="33" t="s">
        <v>43</v>
      </c>
      <c r="Q19" s="33" t="s">
        <v>43</v>
      </c>
      <c r="R19" s="33" t="s">
        <v>43</v>
      </c>
      <c r="S19" s="33" t="s">
        <v>43</v>
      </c>
      <c r="T19" s="33">
        <v>173.94117647058823</v>
      </c>
      <c r="U19" s="33">
        <v>184.28100775193801</v>
      </c>
      <c r="V19" s="33">
        <v>167.87585034013605</v>
      </c>
      <c r="W19" s="33">
        <v>167.43809523809523</v>
      </c>
      <c r="X19" s="33">
        <v>195</v>
      </c>
      <c r="Y19" s="33" t="s">
        <v>43</v>
      </c>
      <c r="Z19" s="33" t="s">
        <v>43</v>
      </c>
      <c r="AA19" s="33" t="s">
        <v>43</v>
      </c>
      <c r="AB19" s="13">
        <f t="shared" si="1"/>
        <v>177.7072259601515</v>
      </c>
      <c r="AC19" s="14"/>
      <c r="AD19" s="19"/>
    </row>
    <row r="20" spans="1:30" s="15" customFormat="1" ht="24" customHeight="1" x14ac:dyDescent="0.2">
      <c r="A20" s="11">
        <v>195</v>
      </c>
      <c r="B20" s="21" t="s">
        <v>9</v>
      </c>
      <c r="C20" s="28" t="s">
        <v>43</v>
      </c>
      <c r="D20" s="16" t="s">
        <v>43</v>
      </c>
      <c r="E20" s="16" t="s">
        <v>43</v>
      </c>
      <c r="F20" s="16" t="s">
        <v>43</v>
      </c>
      <c r="G20" s="16">
        <v>7723.6842105263158</v>
      </c>
      <c r="H20" s="16">
        <v>6237.5000000000009</v>
      </c>
      <c r="I20" s="16">
        <v>5299.715909090909</v>
      </c>
      <c r="J20" s="16">
        <v>5569.69696969697</v>
      </c>
      <c r="K20" s="16">
        <v>8641</v>
      </c>
      <c r="L20" s="16" t="s">
        <v>43</v>
      </c>
      <c r="M20" s="16" t="s">
        <v>43</v>
      </c>
      <c r="N20" s="16" t="s">
        <v>43</v>
      </c>
      <c r="O20" s="12">
        <f t="shared" si="0"/>
        <v>6694.3194178628382</v>
      </c>
      <c r="P20" s="33" t="s">
        <v>43</v>
      </c>
      <c r="Q20" s="33" t="s">
        <v>43</v>
      </c>
      <c r="R20" s="33" t="s">
        <v>43</v>
      </c>
      <c r="S20" s="33" t="s">
        <v>43</v>
      </c>
      <c r="T20" s="33">
        <v>103.54761904761905</v>
      </c>
      <c r="U20" s="33">
        <v>93.488372093023258</v>
      </c>
      <c r="V20" s="33">
        <v>79.411858974358964</v>
      </c>
      <c r="W20" s="33">
        <v>101.48648648648648</v>
      </c>
      <c r="X20" s="33">
        <v>90</v>
      </c>
      <c r="Y20" s="33" t="s">
        <v>43</v>
      </c>
      <c r="Z20" s="33" t="s">
        <v>43</v>
      </c>
      <c r="AA20" s="33" t="s">
        <v>43</v>
      </c>
      <c r="AB20" s="13">
        <f t="shared" si="1"/>
        <v>93.586867320297557</v>
      </c>
      <c r="AC20" s="14"/>
    </row>
    <row r="21" spans="1:30" s="15" customFormat="1" ht="24" customHeight="1" x14ac:dyDescent="0.2">
      <c r="A21" s="11">
        <v>196</v>
      </c>
      <c r="B21" s="21" t="s">
        <v>10</v>
      </c>
      <c r="C21" s="29">
        <v>6820.0892857142853</v>
      </c>
      <c r="D21" s="16">
        <v>6966.2324561403511</v>
      </c>
      <c r="E21" s="16">
        <v>7444.2053571428569</v>
      </c>
      <c r="F21" s="16">
        <v>7795.4613095238101</v>
      </c>
      <c r="G21" s="16">
        <v>8243.75</v>
      </c>
      <c r="H21" s="16">
        <v>8069.5175438596489</v>
      </c>
      <c r="I21" s="16">
        <v>8110.1724137931033</v>
      </c>
      <c r="J21" s="16">
        <v>8047.8070175438597</v>
      </c>
      <c r="K21" s="16">
        <v>8087</v>
      </c>
      <c r="L21" s="16">
        <v>8156.25</v>
      </c>
      <c r="M21" s="16">
        <v>8159.2836257309937</v>
      </c>
      <c r="N21" s="16">
        <v>8371.1309523809523</v>
      </c>
      <c r="O21" s="12">
        <f t="shared" si="0"/>
        <v>7855.9083301524888</v>
      </c>
      <c r="P21" s="34">
        <v>87.341269841269835</v>
      </c>
      <c r="Q21" s="33">
        <v>89.069010416666671</v>
      </c>
      <c r="R21" s="33">
        <v>91.557539682539684</v>
      </c>
      <c r="S21" s="33">
        <v>98.009259259259267</v>
      </c>
      <c r="T21" s="33">
        <v>101.11269841269842</v>
      </c>
      <c r="U21" s="33">
        <v>101.38888888888889</v>
      </c>
      <c r="V21" s="33">
        <v>101.01587301587301</v>
      </c>
      <c r="W21" s="33">
        <v>100.63293650793651</v>
      </c>
      <c r="X21" s="33">
        <v>102</v>
      </c>
      <c r="Y21" s="33">
        <v>105.5</v>
      </c>
      <c r="Z21" s="33">
        <v>101.55737704918033</v>
      </c>
      <c r="AA21" s="33">
        <v>104.03819444444443</v>
      </c>
      <c r="AB21" s="13">
        <f t="shared" si="1"/>
        <v>98.601920626563086</v>
      </c>
      <c r="AC21" s="14"/>
    </row>
    <row r="22" spans="1:30" s="15" customFormat="1" ht="24" customHeight="1" x14ac:dyDescent="0.2">
      <c r="A22" s="11">
        <v>197</v>
      </c>
      <c r="B22" s="21" t="s">
        <v>11</v>
      </c>
      <c r="C22" s="29">
        <v>4136.666666666667</v>
      </c>
      <c r="D22" s="16">
        <v>4341.666666666667</v>
      </c>
      <c r="E22" s="16">
        <v>4478.125</v>
      </c>
      <c r="F22" s="16" t="s">
        <v>43</v>
      </c>
      <c r="G22" s="16" t="s">
        <v>43</v>
      </c>
      <c r="H22" s="16" t="s">
        <v>43</v>
      </c>
      <c r="I22" s="16">
        <v>3083.3333333333335</v>
      </c>
      <c r="J22" s="16">
        <v>3540</v>
      </c>
      <c r="K22" s="16">
        <v>2848</v>
      </c>
      <c r="L22" s="16">
        <v>3038.5802469135797</v>
      </c>
      <c r="M22" s="16">
        <v>3237.5</v>
      </c>
      <c r="N22" s="16">
        <v>3538.8888888888887</v>
      </c>
      <c r="O22" s="12">
        <f t="shared" si="0"/>
        <v>3582.5289780521261</v>
      </c>
      <c r="P22" s="32">
        <v>50.5</v>
      </c>
      <c r="Q22" s="33">
        <v>53.8</v>
      </c>
      <c r="R22" s="33">
        <v>53.375</v>
      </c>
      <c r="S22" s="33">
        <v>70</v>
      </c>
      <c r="T22" s="33" t="s">
        <v>43</v>
      </c>
      <c r="U22" s="33" t="s">
        <v>43</v>
      </c>
      <c r="V22" s="33">
        <v>42.5</v>
      </c>
      <c r="W22" s="33">
        <v>46.176470588235297</v>
      </c>
      <c r="X22" s="33">
        <v>40</v>
      </c>
      <c r="Y22" s="33">
        <v>44.19047619047619</v>
      </c>
      <c r="Z22" s="33">
        <v>47.34375</v>
      </c>
      <c r="AA22" s="33">
        <v>46.944444444444443</v>
      </c>
      <c r="AB22" s="13">
        <f t="shared" si="1"/>
        <v>49.483014122315595</v>
      </c>
      <c r="AC22" s="14"/>
    </row>
    <row r="23" spans="1:30" s="15" customFormat="1" ht="24" customHeight="1" x14ac:dyDescent="0.2">
      <c r="A23" s="11">
        <v>198</v>
      </c>
      <c r="B23" s="21" t="s">
        <v>12</v>
      </c>
      <c r="C23" s="29">
        <v>342.69818181818187</v>
      </c>
      <c r="D23" s="16">
        <v>385.4</v>
      </c>
      <c r="E23" s="16">
        <v>480.84313725490193</v>
      </c>
      <c r="F23" s="16">
        <v>512.42499999999995</v>
      </c>
      <c r="G23" s="16">
        <v>436.3509433962264</v>
      </c>
      <c r="H23" s="16">
        <v>360.17924528301887</v>
      </c>
      <c r="I23" s="16">
        <v>313.30769230769232</v>
      </c>
      <c r="J23" s="16">
        <v>299.14622641509436</v>
      </c>
      <c r="K23" s="16">
        <v>328</v>
      </c>
      <c r="L23" s="16">
        <v>332.7076923076923</v>
      </c>
      <c r="M23" s="16">
        <v>342.2283333333333</v>
      </c>
      <c r="N23" s="16">
        <v>372.98529411764707</v>
      </c>
      <c r="O23" s="12">
        <f t="shared" si="0"/>
        <v>375.5226455194823</v>
      </c>
      <c r="P23" s="32">
        <v>18.298181818181817</v>
      </c>
      <c r="Q23" s="33">
        <v>21.988636363636363</v>
      </c>
      <c r="R23" s="33">
        <v>27.08254716981132</v>
      </c>
      <c r="S23" s="33">
        <v>27.172955974842765</v>
      </c>
      <c r="T23" s="33">
        <v>24.36181818181818</v>
      </c>
      <c r="U23" s="33">
        <v>19.128787878787882</v>
      </c>
      <c r="V23" s="33">
        <v>15.379245283018868</v>
      </c>
      <c r="W23" s="33">
        <v>16.449074074074073</v>
      </c>
      <c r="X23" s="33">
        <v>18</v>
      </c>
      <c r="Y23" s="33">
        <v>18.226923076923075</v>
      </c>
      <c r="Z23" s="33">
        <v>21.51</v>
      </c>
      <c r="AA23" s="33">
        <v>22.514705882352942</v>
      </c>
      <c r="AB23" s="13">
        <f t="shared" si="1"/>
        <v>20.842739641953941</v>
      </c>
      <c r="AC23" s="14"/>
    </row>
    <row r="24" spans="1:30" s="15" customFormat="1" ht="24" customHeight="1" x14ac:dyDescent="0.2">
      <c r="A24" s="11">
        <v>199</v>
      </c>
      <c r="B24" s="21" t="s">
        <v>13</v>
      </c>
      <c r="C24" s="29">
        <v>373.32317073170731</v>
      </c>
      <c r="D24" s="16">
        <v>397.64682539682542</v>
      </c>
      <c r="E24" s="16">
        <v>505.625</v>
      </c>
      <c r="F24" s="16">
        <v>541.42857142857144</v>
      </c>
      <c r="G24" s="16">
        <v>454.01590909090913</v>
      </c>
      <c r="H24" s="16">
        <v>342.07386363636363</v>
      </c>
      <c r="I24" s="16">
        <v>299.87234042553189</v>
      </c>
      <c r="J24" s="16">
        <v>310.27127659574467</v>
      </c>
      <c r="K24" s="16">
        <v>295</v>
      </c>
      <c r="L24" s="16">
        <v>348.6961805555556</v>
      </c>
      <c r="M24" s="16">
        <v>364.8814814814815</v>
      </c>
      <c r="N24" s="16">
        <v>380.26111111111112</v>
      </c>
      <c r="O24" s="12">
        <f t="shared" si="0"/>
        <v>384.42464420448346</v>
      </c>
      <c r="P24" s="32">
        <v>19.916071428571431</v>
      </c>
      <c r="Q24" s="33">
        <v>23.342261904761905</v>
      </c>
      <c r="R24" s="33">
        <v>28.338414634146343</v>
      </c>
      <c r="S24" s="33">
        <v>27.978658536585368</v>
      </c>
      <c r="T24" s="33">
        <v>23.263953488372092</v>
      </c>
      <c r="U24" s="33">
        <v>18.68611111111111</v>
      </c>
      <c r="V24" s="33">
        <v>16.082978723404256</v>
      </c>
      <c r="W24" s="33">
        <v>16.577127659574469</v>
      </c>
      <c r="X24" s="33">
        <v>17</v>
      </c>
      <c r="Y24" s="33">
        <v>19.716319444444448</v>
      </c>
      <c r="Z24" s="33">
        <v>20.525925925925925</v>
      </c>
      <c r="AA24" s="33">
        <v>21.829629629629629</v>
      </c>
      <c r="AB24" s="13">
        <f t="shared" si="1"/>
        <v>21.104787707210583</v>
      </c>
      <c r="AC24" s="14"/>
    </row>
    <row r="25" spans="1:30" s="15" customFormat="1" ht="24" customHeight="1" x14ac:dyDescent="0.2">
      <c r="A25" s="11">
        <v>200</v>
      </c>
      <c r="B25" s="21" t="s">
        <v>14</v>
      </c>
      <c r="C25" s="29">
        <v>4626.4344262295081</v>
      </c>
      <c r="D25" s="16">
        <v>5005.7377049180332</v>
      </c>
      <c r="E25" s="16">
        <v>5265.3688524590161</v>
      </c>
      <c r="F25" s="16">
        <v>5063.1048387096771</v>
      </c>
      <c r="G25" s="16">
        <v>5056.9172413793103</v>
      </c>
      <c r="H25" s="16">
        <v>5241.5123456790116</v>
      </c>
      <c r="I25" s="16">
        <v>4814.8305084745762</v>
      </c>
      <c r="J25" s="16">
        <v>4394.583333333333</v>
      </c>
      <c r="K25" s="16">
        <v>4881</v>
      </c>
      <c r="L25" s="16">
        <v>5143.916666666667</v>
      </c>
      <c r="M25" s="16">
        <v>5281.3194444444443</v>
      </c>
      <c r="N25" s="16">
        <v>5665.1639344262294</v>
      </c>
      <c r="O25" s="12">
        <f t="shared" si="0"/>
        <v>5036.6574413933167</v>
      </c>
      <c r="P25" s="32">
        <v>59.463461538461537</v>
      </c>
      <c r="Q25" s="33">
        <v>63.442307692307693</v>
      </c>
      <c r="R25" s="33">
        <v>65.309615384615384</v>
      </c>
      <c r="S25" s="33">
        <v>63.353846153846156</v>
      </c>
      <c r="T25" s="33">
        <v>63.591803278688523</v>
      </c>
      <c r="U25" s="33">
        <v>64.678362573099406</v>
      </c>
      <c r="V25" s="33">
        <v>60.9</v>
      </c>
      <c r="W25" s="33">
        <v>54.720703125</v>
      </c>
      <c r="X25" s="33">
        <v>61</v>
      </c>
      <c r="Y25" s="33">
        <v>64.822619047619042</v>
      </c>
      <c r="Z25" s="33">
        <v>66.620370370370381</v>
      </c>
      <c r="AA25" s="33">
        <v>69.549603174603178</v>
      </c>
      <c r="AB25" s="13">
        <f t="shared" si="1"/>
        <v>63.121057694884257</v>
      </c>
      <c r="AC25" s="14"/>
    </row>
    <row r="26" spans="1:30" s="15" customFormat="1" ht="24" customHeight="1" x14ac:dyDescent="0.2">
      <c r="A26" s="11">
        <v>201</v>
      </c>
      <c r="B26" s="21" t="s">
        <v>15</v>
      </c>
      <c r="C26" s="29">
        <v>2966</v>
      </c>
      <c r="D26" s="16">
        <v>2287.5</v>
      </c>
      <c r="E26" s="16" t="s">
        <v>43</v>
      </c>
      <c r="F26" s="16" t="s">
        <v>43</v>
      </c>
      <c r="G26" s="16" t="s">
        <v>43</v>
      </c>
      <c r="H26" s="16" t="s">
        <v>43</v>
      </c>
      <c r="I26" s="16">
        <v>4014.583333333333</v>
      </c>
      <c r="J26" s="16">
        <v>3481.8627450980389</v>
      </c>
      <c r="K26" s="16">
        <v>3131</v>
      </c>
      <c r="L26" s="16">
        <v>3605.6592592592592</v>
      </c>
      <c r="M26" s="16">
        <v>4023.958333333333</v>
      </c>
      <c r="N26" s="16">
        <v>4395.833333333333</v>
      </c>
      <c r="O26" s="12">
        <f t="shared" si="0"/>
        <v>3488.2996255446619</v>
      </c>
      <c r="P26" s="32">
        <v>34.458333333333329</v>
      </c>
      <c r="Q26" s="33">
        <v>46.125</v>
      </c>
      <c r="R26" s="33" t="s">
        <v>43</v>
      </c>
      <c r="S26" s="33" t="s">
        <v>43</v>
      </c>
      <c r="T26" s="33" t="s">
        <v>43</v>
      </c>
      <c r="U26" s="33" t="s">
        <v>43</v>
      </c>
      <c r="V26" s="33">
        <v>51.25</v>
      </c>
      <c r="W26" s="33">
        <v>44.778508771929822</v>
      </c>
      <c r="X26" s="33">
        <v>42</v>
      </c>
      <c r="Y26" s="33">
        <v>47.473129251700684</v>
      </c>
      <c r="Z26" s="33">
        <v>50.938095238095237</v>
      </c>
      <c r="AA26" s="33">
        <v>54.202083333333327</v>
      </c>
      <c r="AB26" s="13">
        <f t="shared" si="1"/>
        <v>46.40314374104905</v>
      </c>
      <c r="AC26" s="14"/>
    </row>
    <row r="27" spans="1:30" s="15" customFormat="1" ht="24" customHeight="1" x14ac:dyDescent="0.2">
      <c r="A27" s="11">
        <v>202</v>
      </c>
      <c r="B27" s="21" t="s">
        <v>16</v>
      </c>
      <c r="C27" s="29">
        <v>18845.754716981133</v>
      </c>
      <c r="D27" s="16">
        <v>19396.759259259259</v>
      </c>
      <c r="E27" s="16">
        <v>20377.546296296296</v>
      </c>
      <c r="F27" s="16">
        <v>21854.93827160494</v>
      </c>
      <c r="G27" s="16">
        <v>24315.217391304348</v>
      </c>
      <c r="H27" s="16">
        <v>25388.425925925923</v>
      </c>
      <c r="I27" s="16">
        <v>27573.863636363636</v>
      </c>
      <c r="J27" s="16">
        <v>26978.04054054054</v>
      </c>
      <c r="K27" s="16">
        <v>26964</v>
      </c>
      <c r="L27" s="16">
        <v>27726.893939393944</v>
      </c>
      <c r="M27" s="16">
        <v>25910.46296296296</v>
      </c>
      <c r="N27" s="16">
        <v>23854.71014492754</v>
      </c>
      <c r="O27" s="12">
        <f t="shared" si="0"/>
        <v>24098.884423796713</v>
      </c>
      <c r="P27" s="32">
        <v>218.13492063492063</v>
      </c>
      <c r="Q27" s="33">
        <v>222.97288359788359</v>
      </c>
      <c r="R27" s="33">
        <v>236.39880952380952</v>
      </c>
      <c r="S27" s="33">
        <v>249.90740740740739</v>
      </c>
      <c r="T27" s="33">
        <v>277.70760233918128</v>
      </c>
      <c r="U27" s="33">
        <v>287.04009433962261</v>
      </c>
      <c r="V27" s="33">
        <v>297.69019607843137</v>
      </c>
      <c r="W27" s="33">
        <v>306.25850340136054</v>
      </c>
      <c r="X27" s="33">
        <v>309</v>
      </c>
      <c r="Y27" s="33">
        <v>310.93710691823895</v>
      </c>
      <c r="Z27" s="33">
        <v>299.91666666666669</v>
      </c>
      <c r="AA27" s="33">
        <v>272.27623456790127</v>
      </c>
      <c r="AB27" s="13">
        <f t="shared" si="1"/>
        <v>274.02003545628531</v>
      </c>
      <c r="AC27" s="14"/>
    </row>
    <row r="28" spans="1:30" s="15" customFormat="1" ht="24" customHeight="1" x14ac:dyDescent="0.2">
      <c r="A28" s="11">
        <v>203</v>
      </c>
      <c r="B28" s="21" t="s">
        <v>17</v>
      </c>
      <c r="C28" s="29">
        <v>22271.610169491527</v>
      </c>
      <c r="D28" s="16">
        <v>21822.457627118645</v>
      </c>
      <c r="E28" s="16">
        <v>23325.431034482757</v>
      </c>
      <c r="F28" s="16">
        <v>23696.319444444442</v>
      </c>
      <c r="G28" s="16">
        <v>23572.372881355932</v>
      </c>
      <c r="H28" s="16">
        <v>23908.403954802263</v>
      </c>
      <c r="I28" s="16">
        <v>24985.550847457627</v>
      </c>
      <c r="J28" s="16">
        <v>25224.122807017542</v>
      </c>
      <c r="K28" s="16">
        <v>26037</v>
      </c>
      <c r="L28" s="16">
        <v>26667.931034482757</v>
      </c>
      <c r="M28" s="16">
        <v>26062.140804597697</v>
      </c>
      <c r="N28" s="16">
        <v>25261.935028248587</v>
      </c>
      <c r="O28" s="12">
        <f t="shared" si="0"/>
        <v>24402.939636124978</v>
      </c>
      <c r="P28" s="32">
        <v>253.36742424242425</v>
      </c>
      <c r="Q28" s="33">
        <v>249.17929292929296</v>
      </c>
      <c r="R28" s="33">
        <v>264.49810606060606</v>
      </c>
      <c r="S28" s="33">
        <v>270.23072139303486</v>
      </c>
      <c r="T28" s="33">
        <v>268.43939393939394</v>
      </c>
      <c r="U28" s="33">
        <v>270.77020202020202</v>
      </c>
      <c r="V28" s="33">
        <v>278.7651515151515</v>
      </c>
      <c r="W28" s="33">
        <v>282.59090909090907</v>
      </c>
      <c r="X28" s="33">
        <v>293</v>
      </c>
      <c r="Y28" s="33">
        <v>298.92424242424244</v>
      </c>
      <c r="Z28" s="33">
        <v>294.79797979797974</v>
      </c>
      <c r="AA28" s="33">
        <v>283.04419191919192</v>
      </c>
      <c r="AB28" s="13">
        <f t="shared" si="1"/>
        <v>275.63396794436909</v>
      </c>
      <c r="AC28" s="14"/>
    </row>
    <row r="29" spans="1:30" s="15" customFormat="1" ht="24" customHeight="1" x14ac:dyDescent="0.2">
      <c r="A29" s="11">
        <v>204</v>
      </c>
      <c r="B29" s="21" t="s">
        <v>18</v>
      </c>
      <c r="C29" s="29">
        <v>24694.901960784315</v>
      </c>
      <c r="D29" s="16">
        <v>23691.421568627451</v>
      </c>
      <c r="E29" s="16">
        <v>26578.623188405792</v>
      </c>
      <c r="F29" s="16">
        <v>25823.157051282047</v>
      </c>
      <c r="G29" s="16">
        <v>24588.484276729559</v>
      </c>
      <c r="H29" s="16">
        <v>23414.242424242428</v>
      </c>
      <c r="I29" s="16">
        <v>23112</v>
      </c>
      <c r="J29" s="16">
        <v>23314.950980392157</v>
      </c>
      <c r="K29" s="16">
        <v>23898</v>
      </c>
      <c r="L29" s="16">
        <v>24373</v>
      </c>
      <c r="M29" s="16">
        <v>25155.115740740741</v>
      </c>
      <c r="N29" s="16">
        <v>25112.5</v>
      </c>
      <c r="O29" s="12">
        <f t="shared" si="0"/>
        <v>24479.699765933707</v>
      </c>
      <c r="P29" s="33">
        <v>270.5905172413793</v>
      </c>
      <c r="Q29" s="33">
        <v>264.35734463276839</v>
      </c>
      <c r="R29" s="33">
        <v>297.82327586206895</v>
      </c>
      <c r="S29" s="33">
        <v>288.62711864406782</v>
      </c>
      <c r="T29" s="33">
        <v>275.39166666666665</v>
      </c>
      <c r="U29" s="33">
        <v>264.92271505376345</v>
      </c>
      <c r="V29" s="33">
        <v>262.98709677419356</v>
      </c>
      <c r="W29" s="33">
        <v>265.625</v>
      </c>
      <c r="X29" s="33">
        <v>283</v>
      </c>
      <c r="Y29" s="33">
        <v>275.99193548387098</v>
      </c>
      <c r="Z29" s="33">
        <v>284.41256830601088</v>
      </c>
      <c r="AA29" s="33">
        <v>279.42622950819674</v>
      </c>
      <c r="AB29" s="13">
        <f t="shared" si="1"/>
        <v>276.09628901441562</v>
      </c>
      <c r="AC29" s="14"/>
    </row>
    <row r="30" spans="1:30" s="15" customFormat="1" ht="24" customHeight="1" x14ac:dyDescent="0.2">
      <c r="A30" s="11">
        <v>205</v>
      </c>
      <c r="B30" s="21" t="s">
        <v>19</v>
      </c>
      <c r="C30" s="29">
        <v>33107.291666666664</v>
      </c>
      <c r="D30" s="16">
        <v>29016.250000000004</v>
      </c>
      <c r="E30" s="16">
        <v>27975.260416666668</v>
      </c>
      <c r="F30" s="16">
        <v>29669.934640522872</v>
      </c>
      <c r="G30" s="16">
        <v>31045.833333333332</v>
      </c>
      <c r="H30" s="16">
        <v>32918.402777777774</v>
      </c>
      <c r="I30" s="16">
        <v>35482.291666666664</v>
      </c>
      <c r="J30" s="16">
        <v>39565.476190476191</v>
      </c>
      <c r="K30" s="16">
        <v>40550</v>
      </c>
      <c r="L30" s="16">
        <v>41012.232558139534</v>
      </c>
      <c r="M30" s="16">
        <v>39927.777777777781</v>
      </c>
      <c r="N30" s="16">
        <v>39502.604166666664</v>
      </c>
      <c r="O30" s="12">
        <f t="shared" si="0"/>
        <v>34981.112932891185</v>
      </c>
      <c r="P30" s="33">
        <v>371.63888888888891</v>
      </c>
      <c r="Q30" s="33">
        <v>327.17836257309943</v>
      </c>
      <c r="R30" s="33">
        <v>316.78571428571428</v>
      </c>
      <c r="S30" s="33">
        <v>331.09210526315792</v>
      </c>
      <c r="T30" s="33">
        <v>350.35087719298247</v>
      </c>
      <c r="U30" s="33">
        <v>352.93154761904765</v>
      </c>
      <c r="V30" s="33">
        <v>389.39259259259262</v>
      </c>
      <c r="W30" s="33">
        <v>433.34134615384613</v>
      </c>
      <c r="X30" s="33">
        <v>450</v>
      </c>
      <c r="Y30" s="33">
        <v>457.68269230769232</v>
      </c>
      <c r="Z30" s="33">
        <v>441.90251572327043</v>
      </c>
      <c r="AA30" s="33">
        <v>438.22530864197529</v>
      </c>
      <c r="AB30" s="13">
        <f t="shared" si="1"/>
        <v>388.37682927018903</v>
      </c>
      <c r="AC30" s="14"/>
    </row>
    <row r="31" spans="1:30" s="15" customFormat="1" ht="24" customHeight="1" x14ac:dyDescent="0.2">
      <c r="A31" s="11">
        <v>206</v>
      </c>
      <c r="B31" s="21" t="s">
        <v>20</v>
      </c>
      <c r="C31" s="29">
        <v>7715.0806451612907</v>
      </c>
      <c r="D31" s="16">
        <v>6599.1319444444443</v>
      </c>
      <c r="E31" s="16">
        <v>5937.3366013071891</v>
      </c>
      <c r="F31" s="16">
        <v>6314.2857142857147</v>
      </c>
      <c r="G31" s="16" t="s">
        <v>43</v>
      </c>
      <c r="H31" s="16" t="s">
        <v>43</v>
      </c>
      <c r="I31" s="16" t="s">
        <v>43</v>
      </c>
      <c r="J31" s="16" t="s">
        <v>43</v>
      </c>
      <c r="K31" s="16" t="s">
        <v>43</v>
      </c>
      <c r="L31" s="16" t="s">
        <v>43</v>
      </c>
      <c r="M31" s="16" t="s">
        <v>43</v>
      </c>
      <c r="N31" s="16" t="s">
        <v>43</v>
      </c>
      <c r="O31" s="12">
        <f t="shared" si="0"/>
        <v>6641.4587262996592</v>
      </c>
      <c r="P31" s="33">
        <v>101.59761904761905</v>
      </c>
      <c r="Q31" s="33">
        <v>85.520833333333329</v>
      </c>
      <c r="R31" s="33">
        <v>76.620535714285708</v>
      </c>
      <c r="S31" s="33">
        <v>85.815217391304344</v>
      </c>
      <c r="T31" s="33" t="s">
        <v>43</v>
      </c>
      <c r="U31" s="33" t="s">
        <v>43</v>
      </c>
      <c r="V31" s="33" t="s">
        <v>43</v>
      </c>
      <c r="W31" s="33" t="s">
        <v>43</v>
      </c>
      <c r="X31" s="33" t="s">
        <v>43</v>
      </c>
      <c r="Y31" s="33" t="s">
        <v>43</v>
      </c>
      <c r="Z31" s="33" t="s">
        <v>43</v>
      </c>
      <c r="AA31" s="33" t="s">
        <v>43</v>
      </c>
      <c r="AB31" s="13">
        <f t="shared" si="1"/>
        <v>87.3885513716356</v>
      </c>
      <c r="AC31" s="14"/>
    </row>
    <row r="32" spans="1:30" s="15" customFormat="1" ht="24" customHeight="1" x14ac:dyDescent="0.2">
      <c r="A32" s="11">
        <v>207</v>
      </c>
      <c r="B32" s="21" t="s">
        <v>21</v>
      </c>
      <c r="C32" s="28" t="s">
        <v>43</v>
      </c>
      <c r="D32" s="16">
        <v>5610</v>
      </c>
      <c r="E32" s="16">
        <v>5443.4108527131793</v>
      </c>
      <c r="F32" s="16">
        <v>3972.6515151515155</v>
      </c>
      <c r="G32" s="16">
        <v>7142.5943396226412</v>
      </c>
      <c r="H32" s="16">
        <v>4185.3395061728397</v>
      </c>
      <c r="I32" s="16">
        <v>8078.5714285714284</v>
      </c>
      <c r="J32" s="16" t="s">
        <v>43</v>
      </c>
      <c r="K32" s="16" t="s">
        <v>43</v>
      </c>
      <c r="L32" s="16" t="s">
        <v>43</v>
      </c>
      <c r="M32" s="16" t="s">
        <v>43</v>
      </c>
      <c r="N32" s="16" t="s">
        <v>43</v>
      </c>
      <c r="O32" s="12">
        <f t="shared" si="0"/>
        <v>5738.7612737052686</v>
      </c>
      <c r="P32" s="34" t="s">
        <v>43</v>
      </c>
      <c r="Q32" s="33">
        <v>70</v>
      </c>
      <c r="R32" s="33">
        <v>64.774659863945587</v>
      </c>
      <c r="S32" s="33">
        <v>52.390972222222217</v>
      </c>
      <c r="T32" s="33">
        <v>55.581725146198828</v>
      </c>
      <c r="U32" s="33">
        <v>54.670977011494259</v>
      </c>
      <c r="V32" s="33">
        <v>63.214285714285715</v>
      </c>
      <c r="W32" s="33" t="s">
        <v>43</v>
      </c>
      <c r="X32" s="33" t="s">
        <v>43</v>
      </c>
      <c r="Y32" s="33" t="s">
        <v>43</v>
      </c>
      <c r="Z32" s="33" t="s">
        <v>43</v>
      </c>
      <c r="AA32" s="33" t="s">
        <v>43</v>
      </c>
      <c r="AB32" s="13">
        <f t="shared" si="1"/>
        <v>60.105436659691101</v>
      </c>
      <c r="AC32" s="14"/>
    </row>
    <row r="33" spans="1:29" s="15" customFormat="1" ht="24" customHeight="1" x14ac:dyDescent="0.2">
      <c r="A33" s="11">
        <v>208</v>
      </c>
      <c r="B33" s="21" t="s">
        <v>22</v>
      </c>
      <c r="C33" s="28" t="s">
        <v>43</v>
      </c>
      <c r="D33" s="16">
        <v>6000</v>
      </c>
      <c r="E33" s="16">
        <v>7857.1428571428569</v>
      </c>
      <c r="F33" s="16">
        <v>5907.7898550724649</v>
      </c>
      <c r="G33" s="16">
        <v>5195</v>
      </c>
      <c r="H33" s="16">
        <v>3750</v>
      </c>
      <c r="I33" s="16">
        <v>4000</v>
      </c>
      <c r="J33" s="16" t="s">
        <v>43</v>
      </c>
      <c r="K33" s="16" t="s">
        <v>43</v>
      </c>
      <c r="L33" s="16" t="s">
        <v>43</v>
      </c>
      <c r="M33" s="16" t="s">
        <v>43</v>
      </c>
      <c r="N33" s="16" t="s">
        <v>43</v>
      </c>
      <c r="O33" s="12">
        <f t="shared" si="0"/>
        <v>5451.6554520358868</v>
      </c>
      <c r="P33" s="34" t="s">
        <v>43</v>
      </c>
      <c r="Q33" s="33" t="s">
        <v>43</v>
      </c>
      <c r="R33" s="33">
        <v>75</v>
      </c>
      <c r="S33" s="33">
        <v>66.7</v>
      </c>
      <c r="T33" s="33">
        <v>63.878124999999997</v>
      </c>
      <c r="U33" s="33">
        <v>76.785714285714292</v>
      </c>
      <c r="V33" s="33">
        <v>64</v>
      </c>
      <c r="W33" s="33" t="s">
        <v>43</v>
      </c>
      <c r="X33" s="33" t="s">
        <v>43</v>
      </c>
      <c r="Y33" s="33" t="s">
        <v>43</v>
      </c>
      <c r="Z33" s="33" t="s">
        <v>43</v>
      </c>
      <c r="AA33" s="33" t="s">
        <v>43</v>
      </c>
      <c r="AB33" s="13">
        <f t="shared" si="1"/>
        <v>69.272767857142853</v>
      </c>
      <c r="AC33" s="14"/>
    </row>
    <row r="34" spans="1:29" s="15" customFormat="1" ht="24" customHeight="1" x14ac:dyDescent="0.2">
      <c r="A34" s="11">
        <v>209</v>
      </c>
      <c r="B34" s="21" t="s">
        <v>23</v>
      </c>
      <c r="C34" s="29">
        <v>6163.1111111111113</v>
      </c>
      <c r="D34" s="16">
        <v>6413.3527131782939</v>
      </c>
      <c r="E34" s="16">
        <v>6569.7674418604647</v>
      </c>
      <c r="F34" s="16">
        <v>6823.8372093023254</v>
      </c>
      <c r="G34" s="16">
        <v>6866.666666666667</v>
      </c>
      <c r="H34" s="16">
        <v>6966.5625</v>
      </c>
      <c r="I34" s="16">
        <v>6992.5</v>
      </c>
      <c r="J34" s="16">
        <v>6835.135135135135</v>
      </c>
      <c r="K34" s="16">
        <v>7040</v>
      </c>
      <c r="L34" s="16">
        <v>6828.4146341463411</v>
      </c>
      <c r="M34" s="16">
        <v>6631.8089430894297</v>
      </c>
      <c r="N34" s="16">
        <v>6769.3452380952385</v>
      </c>
      <c r="O34" s="12">
        <f t="shared" si="0"/>
        <v>6741.7084660487499</v>
      </c>
      <c r="P34" s="33">
        <v>82.114999999999995</v>
      </c>
      <c r="Q34" s="33">
        <v>83.856382978723403</v>
      </c>
      <c r="R34" s="33">
        <v>85.385638297872347</v>
      </c>
      <c r="S34" s="33">
        <v>86.293402777777786</v>
      </c>
      <c r="T34" s="33">
        <v>89.428571428571431</v>
      </c>
      <c r="U34" s="33">
        <v>89.809782608695656</v>
      </c>
      <c r="V34" s="33">
        <v>95.855555555555554</v>
      </c>
      <c r="W34" s="33">
        <v>96.44047619047619</v>
      </c>
      <c r="X34" s="35">
        <v>92</v>
      </c>
      <c r="Y34" s="33">
        <v>90.119565217391298</v>
      </c>
      <c r="Z34" s="33">
        <v>87.195652173913047</v>
      </c>
      <c r="AA34" s="33">
        <v>88.949468085106389</v>
      </c>
      <c r="AB34" s="13">
        <f t="shared" si="1"/>
        <v>88.954124609506906</v>
      </c>
      <c r="AC34" s="14"/>
    </row>
    <row r="35" spans="1:29" s="15" customFormat="1" ht="24" customHeight="1" x14ac:dyDescent="0.2">
      <c r="A35" s="11">
        <v>210</v>
      </c>
      <c r="B35" s="21" t="s">
        <v>24</v>
      </c>
      <c r="C35" s="28" t="s">
        <v>43</v>
      </c>
      <c r="D35" s="16" t="s">
        <v>43</v>
      </c>
      <c r="E35" s="16" t="s">
        <v>43</v>
      </c>
      <c r="F35" s="16" t="s">
        <v>43</v>
      </c>
      <c r="G35" s="16">
        <v>2713.7414965986395</v>
      </c>
      <c r="H35" s="16">
        <v>3512.4228395061732</v>
      </c>
      <c r="I35" s="16">
        <v>3595.3125</v>
      </c>
      <c r="J35" s="16" t="s">
        <v>43</v>
      </c>
      <c r="K35" s="16">
        <v>6500</v>
      </c>
      <c r="L35" s="16" t="s">
        <v>43</v>
      </c>
      <c r="M35" s="16" t="s">
        <v>43</v>
      </c>
      <c r="N35" s="16" t="s">
        <v>43</v>
      </c>
      <c r="O35" s="12">
        <f t="shared" si="0"/>
        <v>4080.369209026203</v>
      </c>
      <c r="P35" s="34" t="s">
        <v>43</v>
      </c>
      <c r="Q35" s="33" t="s">
        <v>43</v>
      </c>
      <c r="R35" s="33" t="s">
        <v>43</v>
      </c>
      <c r="S35" s="33" t="s">
        <v>43</v>
      </c>
      <c r="T35" s="33">
        <v>312.84591194968556</v>
      </c>
      <c r="U35" s="33">
        <v>410.55084745762713</v>
      </c>
      <c r="V35" s="33">
        <v>409.21875</v>
      </c>
      <c r="W35" s="33" t="s">
        <v>43</v>
      </c>
      <c r="X35" s="33" t="s">
        <v>43</v>
      </c>
      <c r="Y35" s="33" t="s">
        <v>43</v>
      </c>
      <c r="Z35" s="33" t="s">
        <v>43</v>
      </c>
      <c r="AA35" s="33" t="s">
        <v>43</v>
      </c>
      <c r="AB35" s="13">
        <f t="shared" si="1"/>
        <v>377.5385031357709</v>
      </c>
      <c r="AC35" s="14"/>
    </row>
    <row r="36" spans="1:29" s="15" customFormat="1" ht="24" customHeight="1" x14ac:dyDescent="0.2">
      <c r="A36" s="11">
        <v>211</v>
      </c>
      <c r="B36" s="21" t="s">
        <v>25</v>
      </c>
      <c r="C36" s="29">
        <v>287.8235294117647</v>
      </c>
      <c r="D36" s="16">
        <v>286.00320512820514</v>
      </c>
      <c r="E36" s="16">
        <v>309.37254901960785</v>
      </c>
      <c r="F36" s="16">
        <v>332.50166666666672</v>
      </c>
      <c r="G36" s="16">
        <v>325.80392156862746</v>
      </c>
      <c r="H36" s="16">
        <v>325.10000000000002</v>
      </c>
      <c r="I36" s="16">
        <v>316.01960784313724</v>
      </c>
      <c r="J36" s="16">
        <v>320.02</v>
      </c>
      <c r="K36" s="16">
        <v>319</v>
      </c>
      <c r="L36" s="16">
        <v>329.95499999999998</v>
      </c>
      <c r="M36" s="16">
        <v>319.45166666666665</v>
      </c>
      <c r="N36" s="16">
        <v>317.40666666666669</v>
      </c>
      <c r="O36" s="12">
        <f t="shared" si="0"/>
        <v>315.70481774761191</v>
      </c>
      <c r="P36" s="33">
        <v>18.369230769230768</v>
      </c>
      <c r="Q36" s="33">
        <v>18.72877358490566</v>
      </c>
      <c r="R36" s="33">
        <v>21.419811320754718</v>
      </c>
      <c r="S36" s="33">
        <v>21.946314102564106</v>
      </c>
      <c r="T36" s="33">
        <v>21.971226415094339</v>
      </c>
      <c r="U36" s="33">
        <v>21.384615384615383</v>
      </c>
      <c r="V36" s="33">
        <v>20.60377358490566</v>
      </c>
      <c r="W36" s="33">
        <v>20.384615384615383</v>
      </c>
      <c r="X36" s="33">
        <v>21</v>
      </c>
      <c r="Y36" s="33">
        <v>20.975000000000001</v>
      </c>
      <c r="Z36" s="33">
        <v>22.065705128205131</v>
      </c>
      <c r="AA36" s="33">
        <v>21.388621794871792</v>
      </c>
      <c r="AB36" s="13">
        <f t="shared" si="1"/>
        <v>20.853140622480247</v>
      </c>
      <c r="AC36" s="14"/>
    </row>
    <row r="37" spans="1:29" s="15" customFormat="1" ht="24" customHeight="1" x14ac:dyDescent="0.2">
      <c r="A37" s="11">
        <v>212</v>
      </c>
      <c r="B37" s="21" t="s">
        <v>26</v>
      </c>
      <c r="C37" s="29">
        <v>501.44444444444446</v>
      </c>
      <c r="D37" s="16">
        <v>510.67610062893078</v>
      </c>
      <c r="E37" s="16">
        <v>529.96759259259261</v>
      </c>
      <c r="F37" s="16">
        <v>546.67410714285711</v>
      </c>
      <c r="G37" s="16">
        <v>537.17499999999995</v>
      </c>
      <c r="H37" s="16">
        <v>538.57291666666674</v>
      </c>
      <c r="I37" s="16">
        <v>529.09090909090912</v>
      </c>
      <c r="J37" s="16">
        <v>530.10964912280701</v>
      </c>
      <c r="K37" s="16">
        <v>530</v>
      </c>
      <c r="L37" s="16">
        <v>545.44642857142856</v>
      </c>
      <c r="M37" s="16">
        <v>529.22067901234561</v>
      </c>
      <c r="N37" s="16">
        <v>526.62735849056605</v>
      </c>
      <c r="O37" s="12">
        <f t="shared" si="0"/>
        <v>529.58376548029571</v>
      </c>
      <c r="P37" s="33">
        <v>30.69</v>
      </c>
      <c r="Q37" s="33">
        <v>32.199074074074076</v>
      </c>
      <c r="R37" s="33">
        <v>38.122727272727275</v>
      </c>
      <c r="S37" s="33">
        <v>35.600877192982459</v>
      </c>
      <c r="T37" s="33">
        <v>34.992982456140346</v>
      </c>
      <c r="U37" s="33">
        <v>40.582602339181278</v>
      </c>
      <c r="V37" s="33">
        <v>35.567857142857143</v>
      </c>
      <c r="W37" s="33">
        <v>33.247844827586206</v>
      </c>
      <c r="X37" s="33">
        <v>37</v>
      </c>
      <c r="Y37" s="33">
        <v>34.789473684210527</v>
      </c>
      <c r="Z37" s="33">
        <v>34.684090909090912</v>
      </c>
      <c r="AA37" s="33">
        <v>35.0625</v>
      </c>
      <c r="AB37" s="13">
        <f t="shared" si="1"/>
        <v>35.21166915823752</v>
      </c>
      <c r="AC37" s="14"/>
    </row>
    <row r="38" spans="1:29" s="15" customFormat="1" ht="21" customHeight="1" x14ac:dyDescent="0.2">
      <c r="A38" s="11">
        <v>213</v>
      </c>
      <c r="B38" s="21" t="s">
        <v>27</v>
      </c>
      <c r="C38" s="29">
        <v>397.95666666666671</v>
      </c>
      <c r="D38" s="16">
        <v>411.12005649717514</v>
      </c>
      <c r="E38" s="16">
        <v>434.17916666666667</v>
      </c>
      <c r="F38" s="16">
        <v>448.375</v>
      </c>
      <c r="G38" s="16">
        <v>439.59322033898303</v>
      </c>
      <c r="H38" s="16">
        <v>434.7844827586207</v>
      </c>
      <c r="I38" s="16">
        <v>428.10526315789474</v>
      </c>
      <c r="J38" s="16">
        <v>423.66228070175441</v>
      </c>
      <c r="K38" s="16">
        <v>415</v>
      </c>
      <c r="L38" s="16">
        <v>425.44642857142856</v>
      </c>
      <c r="M38" s="16">
        <v>421.95906432748535</v>
      </c>
      <c r="N38" s="16">
        <v>412.67543859649123</v>
      </c>
      <c r="O38" s="12">
        <f t="shared" si="0"/>
        <v>424.40475569026381</v>
      </c>
      <c r="P38" s="33">
        <v>24.189843750000001</v>
      </c>
      <c r="Q38" s="33">
        <v>25.980158730158731</v>
      </c>
      <c r="R38" s="33">
        <v>28.603515625</v>
      </c>
      <c r="S38" s="33">
        <v>29.208984375</v>
      </c>
      <c r="T38" s="33">
        <v>29.063888888888886</v>
      </c>
      <c r="U38" s="33">
        <v>28.760245901639344</v>
      </c>
      <c r="V38" s="33">
        <v>27.335000000000001</v>
      </c>
      <c r="W38" s="33">
        <v>28.58050847457627</v>
      </c>
      <c r="X38" s="33">
        <v>28</v>
      </c>
      <c r="Y38" s="33">
        <v>27.661016949152543</v>
      </c>
      <c r="Z38" s="33">
        <v>27.741525423728813</v>
      </c>
      <c r="AA38" s="33">
        <v>27.808333333333334</v>
      </c>
      <c r="AB38" s="13">
        <f t="shared" si="1"/>
        <v>27.744418454289828</v>
      </c>
      <c r="AC38" s="14"/>
    </row>
    <row r="39" spans="1:29" s="15" customFormat="1" ht="22.5" customHeight="1" x14ac:dyDescent="0.2">
      <c r="A39" s="11">
        <v>214</v>
      </c>
      <c r="B39" s="21" t="s">
        <v>28</v>
      </c>
      <c r="C39" s="29">
        <v>4940</v>
      </c>
      <c r="D39" s="16">
        <v>4476.3888888888887</v>
      </c>
      <c r="E39" s="16">
        <v>4206.25</v>
      </c>
      <c r="F39" s="16">
        <v>4159.090909090909</v>
      </c>
      <c r="G39" s="16">
        <v>3986.3636363636365</v>
      </c>
      <c r="H39" s="16">
        <v>3968.3333333333335</v>
      </c>
      <c r="I39" s="16">
        <v>4151.8390804597702</v>
      </c>
      <c r="J39" s="16">
        <v>4027.34375</v>
      </c>
      <c r="K39" s="16">
        <v>4151</v>
      </c>
      <c r="L39" s="16">
        <v>4535.7142857142853</v>
      </c>
      <c r="M39" s="16">
        <v>5263.4920634920636</v>
      </c>
      <c r="N39" s="16">
        <v>5090.909090909091</v>
      </c>
      <c r="O39" s="12">
        <f t="shared" si="0"/>
        <v>4413.0604198543306</v>
      </c>
      <c r="P39" s="33">
        <v>60.53846153846154</v>
      </c>
      <c r="Q39" s="33">
        <v>49.545454545454547</v>
      </c>
      <c r="R39" s="33">
        <v>56.5625</v>
      </c>
      <c r="S39" s="33">
        <v>55.666666666666664</v>
      </c>
      <c r="T39" s="33">
        <v>56.428571428571431</v>
      </c>
      <c r="U39" s="33">
        <v>54.364035087719287</v>
      </c>
      <c r="V39" s="33">
        <v>57.459523809523816</v>
      </c>
      <c r="W39" s="33">
        <v>57.682432432432435</v>
      </c>
      <c r="X39" s="35">
        <v>57</v>
      </c>
      <c r="Y39" s="33">
        <v>59.218918918918916</v>
      </c>
      <c r="Z39" s="33">
        <v>62.471264367816097</v>
      </c>
      <c r="AA39" s="33">
        <v>62.573529411764703</v>
      </c>
      <c r="AB39" s="13">
        <f t="shared" si="1"/>
        <v>57.459279850610784</v>
      </c>
      <c r="AC39" s="14"/>
    </row>
    <row r="40" spans="1:29" s="15" customFormat="1" ht="21" customHeight="1" x14ac:dyDescent="0.2">
      <c r="A40" s="11">
        <v>215</v>
      </c>
      <c r="B40" s="21" t="s">
        <v>29</v>
      </c>
      <c r="C40" s="29">
        <v>3800</v>
      </c>
      <c r="D40" s="16">
        <v>3778.125</v>
      </c>
      <c r="E40" s="16">
        <v>3154.6875</v>
      </c>
      <c r="F40" s="16">
        <v>3257.5</v>
      </c>
      <c r="G40" s="16">
        <v>3903.6538461538462</v>
      </c>
      <c r="H40" s="16">
        <v>3415.9313725490197</v>
      </c>
      <c r="I40" s="16">
        <v>3450</v>
      </c>
      <c r="J40" s="16">
        <v>3520.8333333333335</v>
      </c>
      <c r="K40" s="16">
        <v>3892</v>
      </c>
      <c r="L40" s="16">
        <v>3878.181818181818</v>
      </c>
      <c r="M40" s="16">
        <v>3955.3571428571427</v>
      </c>
      <c r="N40" s="16">
        <v>3150</v>
      </c>
      <c r="O40" s="12">
        <f t="shared" si="0"/>
        <v>3596.35583442293</v>
      </c>
      <c r="P40" s="33">
        <v>45.285714285714285</v>
      </c>
      <c r="Q40" s="33">
        <v>43.857142857142854</v>
      </c>
      <c r="R40" s="33">
        <v>39.989583333333336</v>
      </c>
      <c r="S40" s="33">
        <v>42.815476190476197</v>
      </c>
      <c r="T40" s="33">
        <v>44.589062499999997</v>
      </c>
      <c r="U40" s="33">
        <v>46.581349206349209</v>
      </c>
      <c r="V40" s="33">
        <v>50.772727272727273</v>
      </c>
      <c r="W40" s="33">
        <v>53.738095238095241</v>
      </c>
      <c r="X40" s="33">
        <v>47</v>
      </c>
      <c r="Y40" s="33">
        <v>51</v>
      </c>
      <c r="Z40" s="33">
        <v>50.5</v>
      </c>
      <c r="AA40" s="33">
        <v>47.857142857142854</v>
      </c>
      <c r="AB40" s="13">
        <f t="shared" si="1"/>
        <v>46.998857811748444</v>
      </c>
      <c r="AC40" s="14"/>
    </row>
    <row r="41" spans="1:29" s="15" customFormat="1" ht="24" customHeight="1" x14ac:dyDescent="0.25">
      <c r="A41" s="11">
        <v>216</v>
      </c>
      <c r="B41" s="21" t="s">
        <v>30</v>
      </c>
      <c r="C41" s="30">
        <v>4178.5714285714284</v>
      </c>
      <c r="D41" s="16">
        <v>4019.4444444444443</v>
      </c>
      <c r="E41" s="16">
        <v>3851.3888888888887</v>
      </c>
      <c r="F41" s="16">
        <v>3659.375</v>
      </c>
      <c r="G41" s="16">
        <v>3523.333333333333</v>
      </c>
      <c r="H41" s="16">
        <v>3309.1203703703704</v>
      </c>
      <c r="I41" s="16">
        <v>3331.818181818182</v>
      </c>
      <c r="J41" s="16">
        <v>3652.9761904761904</v>
      </c>
      <c r="K41" s="16">
        <v>3819</v>
      </c>
      <c r="L41" s="16">
        <v>4296.969696969697</v>
      </c>
      <c r="M41" s="16">
        <v>4746.3541666666661</v>
      </c>
      <c r="N41" s="16">
        <v>4562.5</v>
      </c>
      <c r="O41" s="12">
        <f t="shared" si="0"/>
        <v>3912.5709751282666</v>
      </c>
      <c r="P41" s="33">
        <v>49.488888888888887</v>
      </c>
      <c r="Q41" s="33">
        <v>46.159090909090907</v>
      </c>
      <c r="R41" s="33">
        <v>45.943452380952387</v>
      </c>
      <c r="S41" s="33">
        <v>48.044642857142854</v>
      </c>
      <c r="T41" s="33">
        <v>46.189473684210526</v>
      </c>
      <c r="U41" s="33">
        <v>44.817982456140349</v>
      </c>
      <c r="V41" s="33">
        <v>44.704545454545453</v>
      </c>
      <c r="W41" s="33">
        <v>43.99404761904762</v>
      </c>
      <c r="X41" s="33">
        <v>48</v>
      </c>
      <c r="Y41" s="33">
        <v>54.263888888888886</v>
      </c>
      <c r="Z41" s="33">
        <v>58.356481481481474</v>
      </c>
      <c r="AA41" s="33">
        <v>56.944444444444443</v>
      </c>
      <c r="AB41" s="13">
        <f t="shared" si="1"/>
        <v>48.908911588736153</v>
      </c>
      <c r="AC41" s="17"/>
    </row>
    <row r="42" spans="1:29" s="15" customFormat="1" ht="21" customHeight="1" x14ac:dyDescent="0.25">
      <c r="A42" s="11">
        <v>217</v>
      </c>
      <c r="B42" s="21" t="s">
        <v>31</v>
      </c>
      <c r="C42" s="30">
        <v>7952.1929824561403</v>
      </c>
      <c r="D42" s="16">
        <v>8553.3898305084749</v>
      </c>
      <c r="E42" s="16">
        <v>8725.6465517241377</v>
      </c>
      <c r="F42" s="16">
        <v>8808.2614942528744</v>
      </c>
      <c r="G42" s="16">
        <v>8805.1724137931033</v>
      </c>
      <c r="H42" s="16">
        <v>8989.6551724137917</v>
      </c>
      <c r="I42" s="16">
        <v>8566.1016949152545</v>
      </c>
      <c r="J42" s="16">
        <v>8606.3559322033907</v>
      </c>
      <c r="K42" s="16">
        <v>8784</v>
      </c>
      <c r="L42" s="16">
        <v>8929.6186440677975</v>
      </c>
      <c r="M42" s="16">
        <v>8986.4224137931033</v>
      </c>
      <c r="N42" s="16">
        <v>9303.9511494252874</v>
      </c>
      <c r="O42" s="12">
        <f t="shared" si="0"/>
        <v>8750.8973566294462</v>
      </c>
      <c r="P42" s="33">
        <v>97.612903225806448</v>
      </c>
      <c r="Q42" s="33">
        <v>104.39484126984127</v>
      </c>
      <c r="R42" s="33">
        <v>106.34920634920636</v>
      </c>
      <c r="S42" s="33">
        <v>106.630291005291</v>
      </c>
      <c r="T42" s="33">
        <v>106.97619047619048</v>
      </c>
      <c r="U42" s="33">
        <v>107.16600529100529</v>
      </c>
      <c r="V42" s="33">
        <v>106.1015625</v>
      </c>
      <c r="W42" s="33">
        <v>103.57142857142857</v>
      </c>
      <c r="X42" s="33">
        <v>105</v>
      </c>
      <c r="Y42" s="33">
        <v>108.21484375</v>
      </c>
      <c r="Z42" s="33">
        <v>110.37698412698413</v>
      </c>
      <c r="AA42" s="33">
        <v>111.60714285714286</v>
      </c>
      <c r="AB42" s="13">
        <f t="shared" si="1"/>
        <v>106.16678328524137</v>
      </c>
      <c r="AC42" s="17"/>
    </row>
    <row r="43" spans="1:29" s="15" customFormat="1" ht="21" customHeight="1" x14ac:dyDescent="0.25">
      <c r="A43" s="11">
        <v>218</v>
      </c>
      <c r="B43" s="21" t="s">
        <v>32</v>
      </c>
      <c r="C43" s="30">
        <v>45644.186046511626</v>
      </c>
      <c r="D43" s="16">
        <v>46039.728260869568</v>
      </c>
      <c r="E43" s="16">
        <v>46933.409090909088</v>
      </c>
      <c r="F43" s="16">
        <v>44424.553571428572</v>
      </c>
      <c r="G43" s="16">
        <v>47034.583333333336</v>
      </c>
      <c r="H43" s="16">
        <v>45642.021276595748</v>
      </c>
      <c r="I43" s="16">
        <v>45625.555555555555</v>
      </c>
      <c r="J43" s="16">
        <v>45018.055555555555</v>
      </c>
      <c r="K43" s="16">
        <v>45210</v>
      </c>
      <c r="L43" s="16">
        <v>47040.697674418603</v>
      </c>
      <c r="M43" s="16">
        <v>48366.851851851854</v>
      </c>
      <c r="N43" s="16">
        <v>50787.765957446805</v>
      </c>
      <c r="O43" s="12">
        <f t="shared" si="0"/>
        <v>46480.617347873027</v>
      </c>
      <c r="P43" s="33">
        <v>503.10384615384618</v>
      </c>
      <c r="Q43" s="33">
        <v>530.84077380952385</v>
      </c>
      <c r="R43" s="33">
        <v>549.853515625</v>
      </c>
      <c r="S43" s="33">
        <v>541.76893939393938</v>
      </c>
      <c r="T43" s="33">
        <v>545.79310344827582</v>
      </c>
      <c r="U43" s="33">
        <v>555.84821428571433</v>
      </c>
      <c r="V43" s="33">
        <v>558.57407407407402</v>
      </c>
      <c r="W43" s="33">
        <v>570.41666666666663</v>
      </c>
      <c r="X43" s="33">
        <v>570</v>
      </c>
      <c r="Y43" s="33">
        <v>566.32272727272732</v>
      </c>
      <c r="Z43" s="33">
        <v>572.96296296296293</v>
      </c>
      <c r="AA43" s="33">
        <v>618.60267857142856</v>
      </c>
      <c r="AB43" s="13">
        <f t="shared" si="1"/>
        <v>557.00729185534658</v>
      </c>
      <c r="AC43" s="17"/>
    </row>
    <row r="44" spans="1:29" s="15" customFormat="1" ht="21.75" customHeight="1" x14ac:dyDescent="0.25">
      <c r="A44" s="11">
        <v>219</v>
      </c>
      <c r="B44" s="21" t="s">
        <v>33</v>
      </c>
      <c r="C44" s="30">
        <v>11743.8</v>
      </c>
      <c r="D44" s="16">
        <v>13736.931818181818</v>
      </c>
      <c r="E44" s="16">
        <v>13028.928571428571</v>
      </c>
      <c r="F44" s="16">
        <v>12465.625</v>
      </c>
      <c r="G44" s="16">
        <v>13498.571428571429</v>
      </c>
      <c r="H44" s="16">
        <v>13251.433823529413</v>
      </c>
      <c r="I44" s="16">
        <v>13662.5</v>
      </c>
      <c r="J44" s="16">
        <v>14036.290322580646</v>
      </c>
      <c r="K44" s="16">
        <v>15104</v>
      </c>
      <c r="L44" s="16">
        <v>13830.357142857143</v>
      </c>
      <c r="M44" s="16">
        <v>14295.258620689656</v>
      </c>
      <c r="N44" s="16">
        <v>14222.916666666666</v>
      </c>
      <c r="O44" s="12">
        <f t="shared" si="0"/>
        <v>13573.051116208779</v>
      </c>
      <c r="P44" s="33">
        <v>141.25892857142858</v>
      </c>
      <c r="Q44" s="33">
        <v>157.71396396396398</v>
      </c>
      <c r="R44" s="33">
        <v>157.875</v>
      </c>
      <c r="S44" s="33">
        <v>154.20731707317074</v>
      </c>
      <c r="T44" s="33">
        <v>160.55405405405406</v>
      </c>
      <c r="U44" s="33">
        <v>167.39864864864865</v>
      </c>
      <c r="V44" s="33">
        <v>167.56756756756758</v>
      </c>
      <c r="W44" s="33">
        <v>153.31081081081081</v>
      </c>
      <c r="X44" s="33">
        <v>180</v>
      </c>
      <c r="Y44" s="33">
        <v>154.45714285714286</v>
      </c>
      <c r="Z44" s="33">
        <v>173.46428571428572</v>
      </c>
      <c r="AA44" s="33">
        <v>171.21428571428572</v>
      </c>
      <c r="AB44" s="13">
        <f t="shared" si="1"/>
        <v>161.58516708127991</v>
      </c>
      <c r="AC44" s="17"/>
    </row>
    <row r="45" spans="1:29" s="15" customFormat="1" ht="24" customHeight="1" x14ac:dyDescent="0.25">
      <c r="A45" s="11">
        <v>220</v>
      </c>
      <c r="B45" s="21" t="s">
        <v>34</v>
      </c>
      <c r="C45" s="30">
        <v>15240.90909090909</v>
      </c>
      <c r="D45" s="16">
        <v>16930</v>
      </c>
      <c r="E45" s="16">
        <v>17495.833333333332</v>
      </c>
      <c r="F45" s="16">
        <v>15436.029411764706</v>
      </c>
      <c r="G45" s="16">
        <v>17160</v>
      </c>
      <c r="H45" s="16">
        <v>18234.375</v>
      </c>
      <c r="I45" s="16">
        <v>17420.833333333332</v>
      </c>
      <c r="J45" s="16">
        <v>17291.666666666668</v>
      </c>
      <c r="K45" s="16">
        <v>18386</v>
      </c>
      <c r="L45" s="16">
        <v>18260.833333333332</v>
      </c>
      <c r="M45" s="16">
        <v>19244.31818181818</v>
      </c>
      <c r="N45" s="16">
        <v>19647.727272727272</v>
      </c>
      <c r="O45" s="12">
        <f t="shared" si="0"/>
        <v>17562.377135323826</v>
      </c>
      <c r="P45" s="33">
        <v>173.46153846153845</v>
      </c>
      <c r="Q45" s="33">
        <v>212.27083333333334</v>
      </c>
      <c r="R45" s="33">
        <v>169.13194444444446</v>
      </c>
      <c r="S45" s="33">
        <v>211.16249999999999</v>
      </c>
      <c r="T45" s="33">
        <v>231.26875000000001</v>
      </c>
      <c r="U45" s="33">
        <v>235.25</v>
      </c>
      <c r="V45" s="33">
        <v>221.13333333333333</v>
      </c>
      <c r="W45" s="33">
        <v>158.5</v>
      </c>
      <c r="X45" s="33">
        <v>249</v>
      </c>
      <c r="Y45" s="33">
        <v>233.70625000000001</v>
      </c>
      <c r="Z45" s="33">
        <v>239.01785714285714</v>
      </c>
      <c r="AA45" s="33">
        <v>245.625</v>
      </c>
      <c r="AB45" s="13">
        <f t="shared" si="1"/>
        <v>214.96066722629226</v>
      </c>
      <c r="AC45" s="17"/>
    </row>
    <row r="46" spans="1:29" ht="24" customHeight="1" x14ac:dyDescent="0.2">
      <c r="M46" s="9"/>
      <c r="N46" s="9"/>
      <c r="O46" s="9"/>
      <c r="P46" s="10"/>
      <c r="Q46" s="10"/>
    </row>
    <row r="47" spans="1:29" ht="24" customHeight="1" x14ac:dyDescent="0.2">
      <c r="M47" s="9"/>
      <c r="N47" s="9"/>
      <c r="O47" s="9"/>
      <c r="P47" s="10"/>
      <c r="Q47" s="10"/>
    </row>
  </sheetData>
  <mergeCells count="8">
    <mergeCell ref="A1:O1"/>
    <mergeCell ref="P1:AB1"/>
    <mergeCell ref="C3:O3"/>
    <mergeCell ref="P3:AB3"/>
    <mergeCell ref="A4:A5"/>
    <mergeCell ref="C4:O4"/>
    <mergeCell ref="P4:AB4"/>
    <mergeCell ref="B4:B5"/>
  </mergeCells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Price W &amp; R</vt:lpstr>
      <vt:lpstr>'Monthly Price W &amp; R'!Print_Titles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DAM LAB</cp:lastModifiedBy>
  <cp:lastPrinted>2025-01-05T06:03:43Z</cp:lastPrinted>
  <dcterms:created xsi:type="dcterms:W3CDTF">2011-12-19T07:50:24Z</dcterms:created>
  <dcterms:modified xsi:type="dcterms:W3CDTF">2025-01-12T08:36:15Z</dcterms:modified>
</cp:coreProperties>
</file>