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44525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<sst xmlns="http://schemas.openxmlformats.org/spreadsheetml/2006/main" count="228" uniqueCount="88">
  <si>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</si>
  <si>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</si>
  <si>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</si>
  <si>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</si>
  <si>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</si>
  <si>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</si>
  <si>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</si>
  <si>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</si>
  <si>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</si>
  <si>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</si>
  <si>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</si>
  <si>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</si>
  <si>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</si>
  <si>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</si>
  <si>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</si>
  <si>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</si>
  <si>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</si>
  <si>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</si>
  <si>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</si>
  <si>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</si>
  <si>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</si>
  <si>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</si>
  <si>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</si>
  <si>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</si>
  <si>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</si>
  <si>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</si>
  <si>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</si>
  <si>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</si>
  <si>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</si>
  <si>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</si>
  <si>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</si>
  <si>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</si>
  <si>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</si>
  <si>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</si>
  <si>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</si>
  <si>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</si>
  <si>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</si>
  <si>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</si>
  <si>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</si>
  <si>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</si>
  <si>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</si>
  <si>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</si>
  <si>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</si>
  <si>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</si>
  <si>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</si>
  <si>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</si>
  <si>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</si>
  <si>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</si>
  <si>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</si>
  <si>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</si>
  <si>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</si>
  <si>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</si>
  <si>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</si>
  <si>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</si>
  <si>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</si>
  <si>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</si>
  <si>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</si>
  <si>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</si>
  <si>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</si>
  <si>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</si>
  <si>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</si>
  <si>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</si>
  <si>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</si>
  <si>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</si>
  <si>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</si>
  <si>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</si>
  <si>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</si>
  <si>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</si>
  <si>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</si>
  <si>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</si>
  <si>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</si>
  <si>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</si>
  <si>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</si>
  <si>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</si>
  <si>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</si>
  <si>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৫।লবন (প্যাকেটজাত),গুড়ো দুধ</t>
  </si>
  <si>
    <t>৪।মোরগ-মুরগি (কক/সোনালী),মুরগি (ব্রয়লার) জ্যান্ত, ডিম ফার্ম (সাদা/লাল)</t>
  </si>
  <si>
    <t xml:space="preserve">১। চাল সরু (নাজির),চাল (মাঝারী),চাল-(মোটা),মুগ ডাল </t>
  </si>
  <si>
    <t>৩। রুই মাছ</t>
  </si>
  <si>
    <t>তারিখঃ 04/10/202১ খ্রিঃ।</t>
  </si>
  <si>
    <t>04/10/২০২১</t>
  </si>
  <si>
    <t>স্মারক নং 1২.02.9১০০.7০0.16.02৫.1৬.767</t>
  </si>
  <si>
    <t>04/09/২০২1</t>
  </si>
  <si>
    <t>04/10/২০20</t>
  </si>
  <si>
    <t>১। চাল সরু (মিনিকেট),আটা-(প্যাকেট),আটা (খোলা)</t>
  </si>
  <si>
    <t>2।মশুর ডাল ,ছোলা কলাই,সকল প্রকার ভোজ্য তেল,পিঁয়াজ (আমদানীকৃত),রসুন (দেশী) নতুন,রসুন (আমদানীকৃত)</t>
  </si>
  <si>
    <t>৩। আদা (দেশী/আমদানীকৃত),কাঁচা মরিচ,বেগুন,ইলিশ মাছ</t>
  </si>
  <si>
    <t>২। কাঁচাপেপে,আলু হল্যান্ড (নতুন)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</si>
</sst>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D13" sqref="D13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6" s="12" customFormat="1" ht="15.75" customHeight="1">
      <c r="A2" s="122" t="s">
        <v>5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</row>
    <row r="3" spans="1:16" s="12" customFormat="1" ht="15.75" customHeight="1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</row>
    <row r="4" spans="1:16" s="12" customFormat="1" ht="18" customHeight="1">
      <c r="A4" s="127" t="s">
        <v>47</v>
      </c>
      <c r="B4" s="127"/>
      <c r="C4" s="127"/>
      <c r="D4" s="127"/>
      <c r="E4" s="127"/>
      <c r="F4" s="127"/>
      <c r="H4" s="52"/>
    </row>
    <row r="5" spans="1:16" s="12" customFormat="1" ht="18.75" customHeight="1">
      <c r="A5" s="124" t="s">
        <v>56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</row>
    <row r="6" spans="1:16" s="12" customFormat="1" ht="15.75" customHeight="1">
      <c r="A6" s="128" t="s">
        <v>81</v>
      </c>
      <c r="B6" s="128"/>
      <c r="C6" s="128"/>
      <c r="D6" s="128"/>
      <c r="E6" s="128"/>
      <c r="F6" s="128"/>
      <c r="H6" s="31"/>
      <c r="I6" s="23"/>
      <c r="J6" s="126" t="s">
        <v>79</v>
      </c>
      <c r="K6" s="126"/>
      <c r="L6" s="126"/>
      <c r="M6" s="126"/>
      <c r="N6" s="126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9" t="s">
        <v>40</v>
      </c>
      <c r="L7" s="129"/>
      <c r="M7" s="129"/>
      <c r="N7" s="129"/>
    </row>
    <row r="8" spans="1:16" ht="12" customHeight="1">
      <c r="A8" s="109" t="s">
        <v>72</v>
      </c>
      <c r="B8" s="125" t="s">
        <v>0</v>
      </c>
      <c r="C8" s="109" t="s">
        <v>6</v>
      </c>
      <c r="D8" s="113" t="s">
        <v>42</v>
      </c>
      <c r="E8" s="114"/>
      <c r="F8" s="115"/>
      <c r="G8" s="113" t="s">
        <v>38</v>
      </c>
      <c r="H8" s="114"/>
      <c r="I8" s="115"/>
      <c r="J8" s="110" t="s">
        <v>53</v>
      </c>
      <c r="K8" s="113" t="s">
        <v>39</v>
      </c>
      <c r="L8" s="114"/>
      <c r="M8" s="115"/>
      <c r="N8" s="110" t="s">
        <v>54</v>
      </c>
    </row>
    <row r="9" spans="1:16" ht="22.5" customHeight="1">
      <c r="A9" s="109"/>
      <c r="B9" s="125"/>
      <c r="C9" s="109"/>
      <c r="D9" s="116"/>
      <c r="E9" s="117"/>
      <c r="F9" s="118"/>
      <c r="G9" s="116"/>
      <c r="H9" s="117"/>
      <c r="I9" s="118"/>
      <c r="J9" s="111"/>
      <c r="K9" s="116"/>
      <c r="L9" s="117"/>
      <c r="M9" s="118"/>
      <c r="N9" s="111"/>
    </row>
    <row r="10" spans="1:16" ht="14.25" customHeight="1">
      <c r="A10" s="109"/>
      <c r="B10" s="125"/>
      <c r="C10" s="109"/>
      <c r="D10" s="106" t="s">
        <v>80</v>
      </c>
      <c r="E10" s="107"/>
      <c r="F10" s="108"/>
      <c r="G10" s="119" t="s">
        <v>82</v>
      </c>
      <c r="H10" s="120"/>
      <c r="I10" s="121"/>
      <c r="J10" s="112"/>
      <c r="K10" s="130" t="s">
        <v>83</v>
      </c>
      <c r="L10" s="131"/>
      <c r="M10" s="132"/>
      <c r="N10" s="112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66</v>
      </c>
      <c r="G11" s="33">
        <v>64</v>
      </c>
      <c r="H11" s="30" t="s">
        <v>8</v>
      </c>
      <c r="I11" s="34">
        <v>65</v>
      </c>
      <c r="J11" s="26">
        <f t="shared" ref="J11:J12" si="0">((D11+F11)/2-(G11+I11)/2)/((G11+I11)/2)*100</f>
        <v>-0.77519379844961245</v>
      </c>
      <c r="K11" s="22">
        <v>60</v>
      </c>
      <c r="L11" s="30" t="s">
        <v>8</v>
      </c>
      <c r="M11" s="22">
        <v>65</v>
      </c>
      <c r="N11" s="25">
        <f t="shared" ref="N11:N12" si="1">((D11+F11)/2-(K11+M11)/2)/((K11+M11)/2)*100</f>
        <v>2.4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56</v>
      </c>
      <c r="G12" s="33">
        <v>52</v>
      </c>
      <c r="H12" s="30">
        <v>0</v>
      </c>
      <c r="I12" s="34">
        <v>53</v>
      </c>
      <c r="J12" s="24">
        <f t="shared" si="0"/>
        <v>2.8571428571428572</v>
      </c>
      <c r="K12" s="22">
        <v>58</v>
      </c>
      <c r="L12" s="30" t="s">
        <v>8</v>
      </c>
      <c r="M12" s="22">
        <v>64</v>
      </c>
      <c r="N12" s="24">
        <f t="shared" si="1"/>
        <v>-11.475409836065573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46</v>
      </c>
      <c r="E13" s="30">
        <v>56</v>
      </c>
      <c r="F13" s="22">
        <v>47</v>
      </c>
      <c r="G13" s="33">
        <v>47</v>
      </c>
      <c r="H13" s="30" t="s">
        <v>8</v>
      </c>
      <c r="I13" s="34">
        <v>48</v>
      </c>
      <c r="J13" s="24">
        <f t="shared" ref="J13:J45" si="2">((D13+F13)/2-(G13+I13)/2)/((G13+I13)/2)*100</f>
        <v>-2.1052631578947367</v>
      </c>
      <c r="K13" s="22">
        <v>52</v>
      </c>
      <c r="L13" s="30" t="s">
        <v>8</v>
      </c>
      <c r="M13" s="22">
        <v>56</v>
      </c>
      <c r="N13" s="24">
        <f t="shared" ref="N13:N45" si="3">((D13+F13)/2-(K13+M13)/2)/((K13+M13)/2)*100</f>
        <v>-13.888888888888889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42</v>
      </c>
      <c r="E14" s="30" t="s">
        <v>8</v>
      </c>
      <c r="F14" s="22">
        <v>44</v>
      </c>
      <c r="G14" s="33">
        <v>43</v>
      </c>
      <c r="H14" s="30" t="s">
        <v>8</v>
      </c>
      <c r="I14" s="34">
        <v>44</v>
      </c>
      <c r="J14" s="24">
        <f t="shared" si="2"/>
        <v>-1.1494252873563218</v>
      </c>
      <c r="K14" s="22">
        <v>44</v>
      </c>
      <c r="L14" s="30" t="s">
        <v>8</v>
      </c>
      <c r="M14" s="22">
        <v>46</v>
      </c>
      <c r="N14" s="24">
        <f t="shared" si="3"/>
        <v>-4.4444444444444446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34</v>
      </c>
      <c r="H15" s="30" t="s">
        <v>8</v>
      </c>
      <c r="I15" s="34">
        <v>35</v>
      </c>
      <c r="J15" s="24">
        <f t="shared" si="2"/>
        <v>13.043478260869565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34</v>
      </c>
      <c r="E16" s="30" t="s">
        <v>8</v>
      </c>
      <c r="F16" s="22">
        <v>35</v>
      </c>
      <c r="G16" s="33">
        <v>30</v>
      </c>
      <c r="H16" s="30" t="s">
        <v>8</v>
      </c>
      <c r="I16" s="34">
        <v>32</v>
      </c>
      <c r="J16" s="24">
        <f t="shared" si="2"/>
        <v>11.29032258064516</v>
      </c>
      <c r="K16" s="22">
        <v>26</v>
      </c>
      <c r="L16" s="30" t="s">
        <v>8</v>
      </c>
      <c r="M16" s="22">
        <v>28</v>
      </c>
      <c r="N16" s="24">
        <f t="shared" si="3"/>
        <v>27.777777777777779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80</v>
      </c>
      <c r="H17" s="30" t="s">
        <v>8</v>
      </c>
      <c r="I17" s="34">
        <v>120</v>
      </c>
      <c r="J17" s="24">
        <f t="shared" si="2"/>
        <v>10</v>
      </c>
      <c r="K17" s="22">
        <v>65</v>
      </c>
      <c r="L17" s="30" t="s">
        <v>8</v>
      </c>
      <c r="M17" s="22">
        <v>125</v>
      </c>
      <c r="N17" s="24">
        <f t="shared" si="3"/>
        <v>15.789473684210526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115</v>
      </c>
      <c r="E18" s="30" t="s">
        <v>8</v>
      </c>
      <c r="F18" s="22">
        <v>130</v>
      </c>
      <c r="G18" s="33">
        <v>100</v>
      </c>
      <c r="H18" s="30" t="s">
        <v>8</v>
      </c>
      <c r="I18" s="34">
        <v>120</v>
      </c>
      <c r="J18" s="24">
        <f t="shared" si="2"/>
        <v>11.363636363636363</v>
      </c>
      <c r="K18" s="22">
        <v>110</v>
      </c>
      <c r="L18" s="30" t="s">
        <v>8</v>
      </c>
      <c r="M18" s="22">
        <v>125</v>
      </c>
      <c r="N18" s="24">
        <f t="shared" si="3"/>
        <v>4.2553191489361701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66</v>
      </c>
      <c r="E19" s="30" t="s">
        <v>8</v>
      </c>
      <c r="F19" s="22">
        <v>74</v>
      </c>
      <c r="G19" s="33">
        <v>65</v>
      </c>
      <c r="H19" s="30" t="s">
        <v>8</v>
      </c>
      <c r="I19" s="34">
        <v>68</v>
      </c>
      <c r="J19" s="24">
        <f t="shared" si="2"/>
        <v>5.2631578947368416</v>
      </c>
      <c r="K19" s="22">
        <v>68</v>
      </c>
      <c r="L19" s="30" t="s">
        <v>8</v>
      </c>
      <c r="M19" s="22">
        <v>70</v>
      </c>
      <c r="N19" s="24">
        <f t="shared" si="3"/>
        <v>1.4492753623188406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148</v>
      </c>
      <c r="E20" s="30" t="s">
        <v>8</v>
      </c>
      <c r="F20" s="22">
        <v>150</v>
      </c>
      <c r="G20" s="33">
        <v>130</v>
      </c>
      <c r="H20" s="30" t="s">
        <v>8</v>
      </c>
      <c r="I20" s="34">
        <v>135</v>
      </c>
      <c r="J20" s="24">
        <f t="shared" si="2"/>
        <v>12.452830188679245</v>
      </c>
      <c r="K20" s="22">
        <v>96</v>
      </c>
      <c r="L20" s="30" t="s">
        <v>8</v>
      </c>
      <c r="M20" s="22">
        <v>98</v>
      </c>
      <c r="N20" s="24">
        <f t="shared" si="3"/>
        <v>53.608247422680414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128</v>
      </c>
      <c r="E21" s="30" t="s">
        <v>8</v>
      </c>
      <c r="F21" s="22">
        <v>132</v>
      </c>
      <c r="G21" s="33">
        <v>115</v>
      </c>
      <c r="H21" s="30" t="s">
        <v>8</v>
      </c>
      <c r="I21" s="34">
        <v>118</v>
      </c>
      <c r="J21" s="24">
        <f t="shared" si="2"/>
        <v>11.587982832618025</v>
      </c>
      <c r="K21" s="22">
        <v>88</v>
      </c>
      <c r="L21" s="30" t="s">
        <v>8</v>
      </c>
      <c r="M21" s="22">
        <v>90</v>
      </c>
      <c r="N21" s="24">
        <f t="shared" si="3"/>
        <v>46.067415730337082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690</v>
      </c>
      <c r="E22" s="30" t="s">
        <v>8</v>
      </c>
      <c r="F22" s="22">
        <v>720</v>
      </c>
      <c r="G22" s="33">
        <v>680</v>
      </c>
      <c r="H22" s="30" t="s">
        <v>8</v>
      </c>
      <c r="I22" s="34">
        <v>700</v>
      </c>
      <c r="J22" s="24">
        <f t="shared" si="2"/>
        <v>2.1739130434782608</v>
      </c>
      <c r="K22" s="22">
        <v>500</v>
      </c>
      <c r="L22" s="30" t="s">
        <v>8</v>
      </c>
      <c r="M22" s="22">
        <v>520</v>
      </c>
      <c r="N22" s="24">
        <f t="shared" si="3"/>
        <v>38.235294117647058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0</v>
      </c>
      <c r="E23" s="30" t="s">
        <v>8</v>
      </c>
      <c r="F23" s="22">
        <v>0</v>
      </c>
      <c r="G23" s="33">
        <v>40</v>
      </c>
      <c r="H23" s="30" t="s">
        <v>8</v>
      </c>
      <c r="I23" s="34">
        <v>45</v>
      </c>
      <c r="J23" s="24">
        <f t="shared" si="2"/>
        <v>-100</v>
      </c>
      <c r="K23" s="22">
        <v>0</v>
      </c>
      <c r="L23" s="30" t="s">
        <v>8</v>
      </c>
      <c r="M23" s="22">
        <v>0</v>
      </c>
      <c r="N23" s="24" t="e">
        <f t="shared" si="3"/>
        <v>#DIV/0!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45</v>
      </c>
      <c r="E24" s="30" t="s">
        <v>8</v>
      </c>
      <c r="F24" s="22">
        <v>48</v>
      </c>
      <c r="G24" s="33">
        <v>38</v>
      </c>
      <c r="H24" s="30">
        <v>68</v>
      </c>
      <c r="I24" s="34">
        <v>40</v>
      </c>
      <c r="J24" s="24">
        <f t="shared" si="2"/>
        <v>19.230769230769234</v>
      </c>
      <c r="K24" s="22">
        <v>70</v>
      </c>
      <c r="L24" s="30" t="s">
        <v>8</v>
      </c>
      <c r="M24" s="22">
        <v>80</v>
      </c>
      <c r="N24" s="24">
        <f t="shared" si="3"/>
        <v>-38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60</v>
      </c>
      <c r="E25" s="30" t="s">
        <v>8</v>
      </c>
      <c r="F25" s="22">
        <v>65</v>
      </c>
      <c r="G25" s="33">
        <v>50</v>
      </c>
      <c r="H25" s="30" t="s">
        <v>8</v>
      </c>
      <c r="I25" s="34">
        <v>60</v>
      </c>
      <c r="J25" s="24">
        <f t="shared" si="2"/>
        <v>13.636363636363635</v>
      </c>
      <c r="K25" s="22">
        <v>90</v>
      </c>
      <c r="L25" s="30" t="s">
        <v>8</v>
      </c>
      <c r="M25" s="22">
        <v>100</v>
      </c>
      <c r="N25" s="24">
        <f t="shared" si="3"/>
        <v>-34.210526315789473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120</v>
      </c>
      <c r="E26" s="30" t="s">
        <v>8</v>
      </c>
      <c r="F26" s="22">
        <v>130</v>
      </c>
      <c r="G26" s="33">
        <v>100</v>
      </c>
      <c r="H26" s="30" t="s">
        <v>8</v>
      </c>
      <c r="I26" s="34">
        <v>110</v>
      </c>
      <c r="J26" s="24">
        <f t="shared" si="2"/>
        <v>19.047619047619047</v>
      </c>
      <c r="K26" s="22">
        <v>70</v>
      </c>
      <c r="L26" s="30" t="s">
        <v>8</v>
      </c>
      <c r="M26" s="22">
        <v>80</v>
      </c>
      <c r="N26" s="24">
        <f t="shared" si="3"/>
        <v>66.666666666666657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140</v>
      </c>
      <c r="E27" s="30" t="s">
        <v>8</v>
      </c>
      <c r="F27" s="22">
        <v>160</v>
      </c>
      <c r="G27" s="33">
        <v>105</v>
      </c>
      <c r="H27" s="30" t="s">
        <v>8</v>
      </c>
      <c r="I27" s="34">
        <v>110</v>
      </c>
      <c r="J27" s="24">
        <f t="shared" si="2"/>
        <v>39.534883720930232</v>
      </c>
      <c r="K27" s="22">
        <v>140</v>
      </c>
      <c r="L27" s="30" t="s">
        <v>8</v>
      </c>
      <c r="M27" s="22">
        <v>280</v>
      </c>
      <c r="N27" s="24">
        <f t="shared" si="3"/>
        <v>-28.571428571428569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38</v>
      </c>
      <c r="L28" s="30" t="s">
        <v>8</v>
      </c>
      <c r="M28" s="22">
        <v>40</v>
      </c>
      <c r="N28" s="24">
        <f t="shared" si="3"/>
        <v>-51.282051282051277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60</v>
      </c>
      <c r="G29" s="33">
        <v>40</v>
      </c>
      <c r="H29" s="30">
        <v>60</v>
      </c>
      <c r="I29" s="34">
        <v>45</v>
      </c>
      <c r="J29" s="24">
        <f t="shared" si="2"/>
        <v>17.647058823529413</v>
      </c>
      <c r="K29" s="22">
        <v>60</v>
      </c>
      <c r="L29" s="30" t="s">
        <v>8</v>
      </c>
      <c r="M29" s="22">
        <v>70</v>
      </c>
      <c r="N29" s="24">
        <f t="shared" si="3"/>
        <v>-23.076923076923077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20</v>
      </c>
      <c r="H30" s="30" t="s">
        <v>8</v>
      </c>
      <c r="I30" s="34">
        <v>25</v>
      </c>
      <c r="J30" s="24">
        <f t="shared" si="2"/>
        <v>-22.222222222222221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22</v>
      </c>
      <c r="G31" s="33">
        <v>20</v>
      </c>
      <c r="H31" s="30" t="s">
        <v>8</v>
      </c>
      <c r="I31" s="34">
        <v>22</v>
      </c>
      <c r="J31" s="24">
        <f t="shared" si="2"/>
        <v>0</v>
      </c>
      <c r="K31" s="22">
        <v>35</v>
      </c>
      <c r="L31" s="30" t="s">
        <v>8</v>
      </c>
      <c r="M31" s="22">
        <v>40</v>
      </c>
      <c r="N31" s="24">
        <f t="shared" si="3"/>
        <v>-44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35</v>
      </c>
      <c r="E32" s="30" t="s">
        <v>8</v>
      </c>
      <c r="F32" s="22">
        <v>40</v>
      </c>
      <c r="G32" s="33">
        <v>35</v>
      </c>
      <c r="H32" s="30">
        <v>50</v>
      </c>
      <c r="I32" s="34">
        <v>40</v>
      </c>
      <c r="J32" s="24">
        <f t="shared" si="2"/>
        <v>0</v>
      </c>
      <c r="K32" s="22">
        <v>50</v>
      </c>
      <c r="L32" s="30" t="s">
        <v>8</v>
      </c>
      <c r="M32" s="22">
        <v>60</v>
      </c>
      <c r="N32" s="24">
        <f t="shared" si="3"/>
        <v>-31.818181818181817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120</v>
      </c>
      <c r="E33" s="30" t="s">
        <v>8</v>
      </c>
      <c r="F33" s="22">
        <v>140</v>
      </c>
      <c r="G33" s="33">
        <v>80</v>
      </c>
      <c r="H33" s="30" t="s">
        <v>8</v>
      </c>
      <c r="I33" s="34">
        <v>100</v>
      </c>
      <c r="J33" s="24">
        <f t="shared" si="2"/>
        <v>44.444444444444443</v>
      </c>
      <c r="K33" s="22">
        <v>170</v>
      </c>
      <c r="L33" s="30" t="s">
        <v>8</v>
      </c>
      <c r="M33" s="22">
        <v>200</v>
      </c>
      <c r="N33" s="24">
        <f t="shared" si="3"/>
        <v>-29.72972972972973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300</v>
      </c>
      <c r="G34" s="33">
        <v>240</v>
      </c>
      <c r="H34" s="30" t="s">
        <v>8</v>
      </c>
      <c r="I34" s="34">
        <v>320</v>
      </c>
      <c r="J34" s="24">
        <f t="shared" si="2"/>
        <v>-3.5714285714285712</v>
      </c>
      <c r="K34" s="22">
        <v>260</v>
      </c>
      <c r="L34" s="30" t="s">
        <v>8</v>
      </c>
      <c r="M34" s="22">
        <v>300</v>
      </c>
      <c r="N34" s="24">
        <f t="shared" si="3"/>
        <v>-3.5714285714285712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220</v>
      </c>
      <c r="E35" s="30" t="s">
        <v>8</v>
      </c>
      <c r="F35" s="22">
        <v>320</v>
      </c>
      <c r="G35" s="33">
        <v>220</v>
      </c>
      <c r="H35" s="30" t="s">
        <v>8</v>
      </c>
      <c r="I35" s="34">
        <v>320</v>
      </c>
      <c r="J35" s="24">
        <f t="shared" si="2"/>
        <v>0</v>
      </c>
      <c r="K35" s="22">
        <v>250</v>
      </c>
      <c r="L35" s="30" t="s">
        <v>8</v>
      </c>
      <c r="M35" s="22">
        <v>280</v>
      </c>
      <c r="N35" s="24">
        <f t="shared" si="3"/>
        <v>1.8867924528301887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900</v>
      </c>
      <c r="G36" s="33">
        <v>600</v>
      </c>
      <c r="H36" s="30" t="e">
        <f>-I37:J37</f>
        <v>#VALUE!</v>
      </c>
      <c r="I36" s="34">
        <v>900</v>
      </c>
      <c r="J36" s="24">
        <f t="shared" si="2"/>
        <v>3.3333333333333335</v>
      </c>
      <c r="K36" s="22">
        <v>500</v>
      </c>
      <c r="L36" s="30" t="s">
        <v>8</v>
      </c>
      <c r="M36" s="35">
        <v>900</v>
      </c>
      <c r="N36" s="24">
        <f t="shared" si="3"/>
        <v>10.714285714285714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130</v>
      </c>
      <c r="J37" s="24">
        <f t="shared" si="2"/>
        <v>0</v>
      </c>
      <c r="K37" s="22">
        <v>120</v>
      </c>
      <c r="L37" s="30" t="s">
        <v>8</v>
      </c>
      <c r="M37" s="22">
        <v>140</v>
      </c>
      <c r="N37" s="24">
        <f t="shared" si="3"/>
        <v>-3.8461538461538463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600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380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400</v>
      </c>
      <c r="J39" s="24">
        <f t="shared" si="2"/>
        <v>0</v>
      </c>
      <c r="K39" s="22">
        <v>370</v>
      </c>
      <c r="L39" s="30" t="s">
        <v>8</v>
      </c>
      <c r="M39" s="22">
        <v>420</v>
      </c>
      <c r="N39" s="24">
        <f t="shared" si="3"/>
        <v>-1.2658227848101267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270</v>
      </c>
      <c r="E40" s="30" t="s">
        <v>8</v>
      </c>
      <c r="F40" s="22">
        <v>280</v>
      </c>
      <c r="G40" s="33">
        <v>260</v>
      </c>
      <c r="H40" s="30" t="s">
        <v>8</v>
      </c>
      <c r="I40" s="34">
        <v>280</v>
      </c>
      <c r="J40" s="24">
        <f t="shared" si="2"/>
        <v>1.8518518518518516</v>
      </c>
      <c r="K40" s="22">
        <v>200</v>
      </c>
      <c r="L40" s="30" t="s">
        <v>8</v>
      </c>
      <c r="M40" s="22">
        <v>250</v>
      </c>
      <c r="N40" s="24">
        <f t="shared" si="3"/>
        <v>22.222222222222221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150</v>
      </c>
      <c r="E41" s="30" t="s">
        <v>8</v>
      </c>
      <c r="F41" s="22">
        <v>160</v>
      </c>
      <c r="G41" s="33">
        <v>130</v>
      </c>
      <c r="H41" s="30" t="s">
        <v>8</v>
      </c>
      <c r="I41" s="34">
        <v>135</v>
      </c>
      <c r="J41" s="24">
        <f t="shared" si="2"/>
        <v>16.981132075471699</v>
      </c>
      <c r="K41" s="22">
        <v>115</v>
      </c>
      <c r="L41" s="30" t="s">
        <v>8</v>
      </c>
      <c r="M41" s="22">
        <v>120</v>
      </c>
      <c r="N41" s="24">
        <f t="shared" si="3"/>
        <v>31.914893617021278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48</v>
      </c>
      <c r="H42" s="30" t="s">
        <v>8</v>
      </c>
      <c r="I42" s="34">
        <v>52</v>
      </c>
      <c r="J42" s="24">
        <f t="shared" si="2"/>
        <v>0</v>
      </c>
      <c r="K42" s="22">
        <v>50</v>
      </c>
      <c r="L42" s="30" t="s">
        <v>8</v>
      </c>
      <c r="M42" s="22">
        <v>52</v>
      </c>
      <c r="N42" s="24">
        <f t="shared" si="3"/>
        <v>-1.9607843137254901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33</v>
      </c>
      <c r="E43" s="30" t="s">
        <v>8</v>
      </c>
      <c r="F43" s="22">
        <v>35</v>
      </c>
      <c r="G43" s="33">
        <v>32</v>
      </c>
      <c r="H43" s="30" t="s">
        <v>8</v>
      </c>
      <c r="I43" s="34">
        <v>35</v>
      </c>
      <c r="J43" s="24">
        <f t="shared" si="2"/>
        <v>1.4925373134328357</v>
      </c>
      <c r="K43" s="22">
        <v>38</v>
      </c>
      <c r="L43" s="30" t="s">
        <v>8</v>
      </c>
      <c r="M43" s="22">
        <v>40</v>
      </c>
      <c r="N43" s="24">
        <f t="shared" si="3"/>
        <v>-12.820512820512819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78</v>
      </c>
      <c r="E44" s="30" t="s">
        <v>8</v>
      </c>
      <c r="F44" s="22">
        <v>80</v>
      </c>
      <c r="G44" s="33">
        <v>78</v>
      </c>
      <c r="H44" s="30" t="s">
        <v>8</v>
      </c>
      <c r="I44" s="34">
        <v>80</v>
      </c>
      <c r="J44" s="24">
        <f t="shared" si="2"/>
        <v>0</v>
      </c>
      <c r="K44" s="22">
        <v>58</v>
      </c>
      <c r="L44" s="30" t="s">
        <v>8</v>
      </c>
      <c r="M44" s="22">
        <v>60</v>
      </c>
      <c r="N44" s="24">
        <f t="shared" si="3"/>
        <v>33.898305084745758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32</v>
      </c>
      <c r="G45" s="33">
        <v>28</v>
      </c>
      <c r="H45" s="30" t="s">
        <v>8</v>
      </c>
      <c r="I45" s="34">
        <v>32</v>
      </c>
      <c r="J45" s="24">
        <f t="shared" si="2"/>
        <v>3.3333333333333335</v>
      </c>
      <c r="K45" s="22">
        <v>28</v>
      </c>
      <c r="L45" s="30" t="s">
        <v>8</v>
      </c>
      <c r="M45" s="22">
        <v>35</v>
      </c>
      <c r="N45" s="24">
        <f t="shared" si="3"/>
        <v>-1.5873015873015872</v>
      </c>
      <c r="Q45" s="1">
        <v>0</v>
      </c>
    </row>
    <row r="46" spans="1:17" ht="17.25" customHeight="1">
      <c r="A46" s="36">
        <v>36</v>
      </c>
      <c r="B46" s="28" t="s">
        <v>74</v>
      </c>
      <c r="C46" s="36" t="s">
        <v>9</v>
      </c>
      <c r="D46" s="22">
        <v>590</v>
      </c>
      <c r="E46" s="30" t="s">
        <v>8</v>
      </c>
      <c r="F46" s="22">
        <v>650</v>
      </c>
      <c r="G46" s="33">
        <v>580</v>
      </c>
      <c r="H46" s="30" t="s">
        <v>8</v>
      </c>
      <c r="I46" s="34">
        <v>630</v>
      </c>
      <c r="J46" s="24">
        <f t="shared" ref="J46" si="6">((D46+F46)/2-(G46+I46)/2)/((G46+I46)/2)*100</f>
        <v>2.4793388429752068</v>
      </c>
      <c r="K46" s="22">
        <v>600</v>
      </c>
      <c r="L46" s="30" t="s">
        <v>8</v>
      </c>
      <c r="M46" s="22">
        <v>630</v>
      </c>
      <c r="N46" s="24">
        <f t="shared" ref="N46" si="7">((D46+F46)/2-(K46+M46)/2)/((K46+M46)/2)*100</f>
        <v>0.81300813008130091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88" t="s">
        <v>41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9" t="s">
        <v>17</v>
      </c>
      <c r="B52" s="89"/>
      <c r="C52" s="89"/>
      <c r="D52" s="89"/>
      <c r="E52" s="89"/>
      <c r="F52" s="89"/>
      <c r="G52" s="90" t="s">
        <v>18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0</v>
      </c>
      <c r="B53" s="92"/>
      <c r="C53" s="93" t="s">
        <v>19</v>
      </c>
      <c r="D53" s="94"/>
      <c r="E53" s="94"/>
      <c r="F53" s="95"/>
      <c r="G53" s="96" t="s">
        <v>0</v>
      </c>
      <c r="H53" s="97"/>
      <c r="I53" s="97"/>
      <c r="J53" s="98"/>
      <c r="K53" s="99" t="s">
        <v>20</v>
      </c>
      <c r="L53" s="100"/>
      <c r="M53" s="100"/>
      <c r="N53" s="101"/>
    </row>
    <row r="54" spans="1:14" ht="56.25" customHeight="1">
      <c r="A54" s="57" t="s">
        <v>77</v>
      </c>
      <c r="B54" s="58"/>
      <c r="C54" s="59" t="s">
        <v>58</v>
      </c>
      <c r="D54" s="60"/>
      <c r="E54" s="60"/>
      <c r="F54" s="61"/>
      <c r="G54" s="64" t="s">
        <v>84</v>
      </c>
      <c r="H54" s="65"/>
      <c r="I54" s="65"/>
      <c r="J54" s="66"/>
      <c r="K54" s="59" t="s">
        <v>59</v>
      </c>
      <c r="L54" s="60"/>
      <c r="M54" s="60"/>
      <c r="N54" s="61"/>
    </row>
    <row r="55" spans="1:14" ht="65.25" customHeight="1">
      <c r="A55" s="57" t="s">
        <v>87</v>
      </c>
      <c r="B55" s="58"/>
      <c r="C55" s="59" t="s">
        <v>70</v>
      </c>
      <c r="D55" s="60"/>
      <c r="E55" s="60"/>
      <c r="F55" s="61"/>
      <c r="G55" s="64" t="s">
        <v>85</v>
      </c>
      <c r="H55" s="65"/>
      <c r="I55" s="65"/>
      <c r="J55" s="66"/>
      <c r="K55" s="59" t="s">
        <v>70</v>
      </c>
      <c r="L55" s="60"/>
      <c r="M55" s="60"/>
      <c r="N55" s="61"/>
    </row>
    <row r="56" spans="1:14" ht="37.5" customHeight="1">
      <c r="A56" s="62" t="s">
        <v>78</v>
      </c>
      <c r="B56" s="63"/>
      <c r="C56" s="59" t="s">
        <v>70</v>
      </c>
      <c r="D56" s="60"/>
      <c r="E56" s="60"/>
      <c r="F56" s="61"/>
      <c r="G56" s="64" t="s">
        <v>86</v>
      </c>
      <c r="H56" s="65"/>
      <c r="I56" s="65"/>
      <c r="J56" s="66"/>
      <c r="K56" s="59" t="s">
        <v>70</v>
      </c>
      <c r="L56" s="60"/>
      <c r="M56" s="60"/>
      <c r="N56" s="61"/>
    </row>
    <row r="57" spans="1:14" ht="49.5" customHeight="1">
      <c r="A57" s="73"/>
      <c r="B57" s="68"/>
      <c r="C57" s="59"/>
      <c r="D57" s="60"/>
      <c r="E57" s="60"/>
      <c r="F57" s="61"/>
      <c r="G57" s="69" t="s">
        <v>76</v>
      </c>
      <c r="H57" s="70"/>
      <c r="I57" s="70"/>
      <c r="J57" s="71"/>
      <c r="K57" s="59" t="s">
        <v>70</v>
      </c>
      <c r="L57" s="60"/>
      <c r="M57" s="60"/>
      <c r="N57" s="61"/>
    </row>
    <row r="58" spans="1:14" ht="36.75" customHeight="1">
      <c r="A58" s="105"/>
      <c r="B58" s="68"/>
      <c r="C58" s="59"/>
      <c r="D58" s="60"/>
      <c r="E58" s="60"/>
      <c r="F58" s="61"/>
      <c r="G58" s="76" t="s">
        <v>75</v>
      </c>
      <c r="H58" s="77"/>
      <c r="I58" s="77"/>
      <c r="J58" s="78"/>
      <c r="K58" s="102" t="s">
        <v>70</v>
      </c>
      <c r="L58" s="103"/>
      <c r="M58" s="103"/>
      <c r="N58" s="104"/>
    </row>
    <row r="59" spans="1:14" ht="34.5" customHeight="1">
      <c r="A59" s="57"/>
      <c r="B59" s="68"/>
      <c r="C59" s="59"/>
      <c r="D59" s="79"/>
      <c r="E59" s="79"/>
      <c r="F59" s="80"/>
      <c r="G59" s="62"/>
      <c r="H59" s="81"/>
      <c r="I59" s="81"/>
      <c r="J59" s="82"/>
      <c r="K59" s="59"/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3"/>
      <c r="H60" s="84"/>
      <c r="I60" s="84"/>
      <c r="J60" s="85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48</v>
      </c>
      <c r="B64" s="72"/>
      <c r="C64" s="72"/>
      <c r="D64" s="72"/>
      <c r="E64" s="72"/>
      <c r="F64" s="72"/>
      <c r="G64" s="86" t="s">
        <v>60</v>
      </c>
      <c r="H64" s="86"/>
      <c r="I64" s="86"/>
      <c r="J64" s="86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7" t="s">
        <v>71</v>
      </c>
      <c r="L66" s="87"/>
      <c r="M66" s="87"/>
      <c r="N66" s="53"/>
    </row>
    <row r="67" spans="1:14">
      <c r="B67" s="1" t="s">
        <v>64</v>
      </c>
      <c r="H67" s="51"/>
      <c r="J67" s="75" t="s">
        <v>49</v>
      </c>
      <c r="K67" s="75"/>
      <c r="L67" s="75"/>
      <c r="M67" s="75"/>
      <c r="N67" s="75"/>
    </row>
    <row r="68" spans="1:14">
      <c r="B68" s="1" t="s">
        <v>67</v>
      </c>
      <c r="H68" s="51"/>
      <c r="J68" s="74" t="s">
        <v>50</v>
      </c>
      <c r="K68" s="74"/>
      <c r="L68" s="74"/>
      <c r="M68" s="74"/>
      <c r="N68" s="74"/>
    </row>
    <row r="69" spans="1:14">
      <c r="B69" s="1" t="s">
        <v>66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65</v>
      </c>
      <c r="H70" s="51"/>
      <c r="J70" s="67" t="s">
        <v>51</v>
      </c>
      <c r="K70" s="67"/>
      <c r="L70" s="67"/>
      <c r="M70" s="67"/>
      <c r="N70" s="67"/>
    </row>
    <row r="71" spans="1:14">
      <c r="B71" s="1" t="s">
        <v>68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2021-10-04T05:44:29Z</cp:lastPrinted>
  <dcterms:created xsi:type="dcterms:W3CDTF">2020-07-12T06:32:53Z</dcterms:created>
  <dcterms:modified xsi:type="dcterms:W3CDTF">2021-10-04T07:16:18Z</dcterms:modified>
</cp:coreProperties>
</file>