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<sst xmlns="http://schemas.openxmlformats.org/spreadsheetml/2006/main" count="222" uniqueCount="88">
  <si>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</si>
  <si>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</si>
  <si>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</si>
  <si>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</si>
  <si>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</si>
  <si>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</si>
  <si>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</si>
  <si>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</si>
  <si>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</si>
  <si>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</si>
  <si>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</si>
  <si>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</si>
  <si>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</si>
  <si>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</si>
  <si>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</si>
  <si>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</si>
  <si>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</si>
  <si>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</si>
  <si>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</si>
  <si>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</si>
  <si>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</si>
  <si>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</si>
  <si>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</si>
  <si>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</si>
  <si>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</si>
  <si>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</si>
  <si>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</si>
  <si>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</si>
  <si>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</si>
  <si>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</si>
  <si>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</si>
  <si>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</si>
  <si>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</si>
  <si>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</si>
  <si>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</si>
  <si>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</si>
  <si>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</si>
  <si>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</si>
  <si>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</si>
  <si>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</si>
  <si>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</si>
  <si>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</si>
  <si>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</si>
  <si>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</si>
  <si>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</si>
  <si>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</si>
  <si>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</si>
  <si>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</si>
  <si>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</si>
  <si>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</si>
  <si>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</si>
  <si>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</si>
  <si>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</si>
  <si>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</si>
  <si>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</si>
  <si>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</si>
  <si>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</si>
  <si>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</si>
  <si>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</si>
  <si>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</si>
  <si>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</si>
  <si>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7। </t>
  </si>
  <si>
    <t xml:space="preserve">৮।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</si>
  <si>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</si>
  <si>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</si>
  <si>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</si>
  <si>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</si>
  <si>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</si>
  <si>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</si>
  <si>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>সয়াবিন তেল,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</si>
  <si>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</si>
  <si>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</si>
  <si>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</si>
  <si>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18-03-2020</t>
  </si>
  <si>
    <t>1।পাঙ্গাস মাছ,আটা প্যাকেট</t>
  </si>
  <si>
    <t>পামতেল, মুগ ডাল</t>
  </si>
  <si>
    <t>৪।, ছোলা কলাই</t>
  </si>
  <si>
    <t xml:space="preserve">২। মসুর ডাল,পেঁয়াজ আমদানি.রসুন দেশী নতুন, </t>
  </si>
  <si>
    <t xml:space="preserve">৩। কাচাঁ মরিচ,, </t>
  </si>
  <si>
    <t>আলু,পটল,আদা,ফার্ম ডিম</t>
  </si>
  <si>
    <t xml:space="preserve">  রুই মাছ,ইলিশ,গরুর মাংশ ,</t>
  </si>
  <si>
    <t>তারিখঃ 22/03/2021 খ্রিঃ।</t>
  </si>
  <si>
    <t>স্মারক নং 12.00.5500.700.16.002.18-260</t>
  </si>
  <si>
    <t>22-03-2021</t>
  </si>
  <si>
    <t>22-02-2021</t>
  </si>
  <si>
    <t>6। চাল (নাজির,মিনিকেট,মোটা,মাঝারি)</t>
  </si>
  <si>
    <t>মোরগ,মুরগী(কক,ব্রয়লার, দেশি),
কাঁচাপেপে,</t>
  </si>
  <si>
    <t>5।  মিষ্টিকুমড়া, বেগুন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</si>
</sst>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A4" sqref="A4:F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116" t="s">
        <v>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56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82</v>
      </c>
      <c r="B6" s="72"/>
      <c r="C6" s="72"/>
      <c r="D6" s="72"/>
      <c r="E6" s="72"/>
      <c r="F6" s="72"/>
      <c r="H6" s="52"/>
      <c r="I6" s="36"/>
      <c r="J6" s="70" t="s">
        <v>81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45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7</v>
      </c>
      <c r="D8" s="64" t="s">
        <v>48</v>
      </c>
      <c r="E8" s="65"/>
      <c r="F8" s="66"/>
      <c r="G8" s="64" t="s">
        <v>42</v>
      </c>
      <c r="H8" s="65"/>
      <c r="I8" s="66"/>
      <c r="J8" s="74" t="s">
        <v>8</v>
      </c>
      <c r="K8" s="64" t="s">
        <v>43</v>
      </c>
      <c r="L8" s="65"/>
      <c r="M8" s="66"/>
      <c r="N8" s="74" t="s">
        <v>9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70</v>
      </c>
    </row>
    <row r="10" spans="1:15" ht="14.25" customHeight="1">
      <c r="A10" s="73"/>
      <c r="B10" s="119"/>
      <c r="C10" s="73"/>
      <c r="D10" s="77" t="s">
        <v>83</v>
      </c>
      <c r="E10" s="78"/>
      <c r="F10" s="79"/>
      <c r="G10" s="80" t="s">
        <v>84</v>
      </c>
      <c r="H10" s="81"/>
      <c r="I10" s="82"/>
      <c r="J10" s="76"/>
      <c r="K10" s="83" t="s">
        <v>73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60</v>
      </c>
      <c r="E11" s="51" t="s">
        <v>11</v>
      </c>
      <c r="F11" s="34">
        <v>62</v>
      </c>
      <c r="G11" s="57">
        <v>62</v>
      </c>
      <c r="H11" s="51" t="s">
        <v>11</v>
      </c>
      <c r="I11" s="58">
        <v>64</v>
      </c>
      <c r="J11" s="39">
        <f t="shared" ref="J11:J12" si="0">((D11+F11)/2-(G11+I11)/2)/((G11+I11)/2)*100</f>
        <v>-3.1746031746031744</v>
      </c>
      <c r="K11" s="34">
        <v>58</v>
      </c>
      <c r="L11" s="51" t="s">
        <v>11</v>
      </c>
      <c r="M11" s="34">
        <v>62</v>
      </c>
      <c r="N11" s="38">
        <f t="shared" ref="N11:N12" si="1">((D11+F11)/2-(K11+M11)/2)/((K11+M11)/2)*100</f>
        <v>1.6666666666666667</v>
      </c>
    </row>
    <row r="12" spans="1:15" s="2" customFormat="1" ht="17.25" customHeight="1">
      <c r="A12" s="49">
        <v>2</v>
      </c>
      <c r="B12" s="48" t="s">
        <v>26</v>
      </c>
      <c r="C12" s="45" t="s">
        <v>68</v>
      </c>
      <c r="D12" s="34">
        <v>58</v>
      </c>
      <c r="E12" s="51" t="s">
        <v>11</v>
      </c>
      <c r="F12" s="34">
        <v>60</v>
      </c>
      <c r="G12" s="57">
        <v>60</v>
      </c>
      <c r="H12" s="51" t="s">
        <v>11</v>
      </c>
      <c r="I12" s="58">
        <v>62</v>
      </c>
      <c r="J12" s="37">
        <f t="shared" si="0"/>
        <v>-3.278688524590164</v>
      </c>
      <c r="K12" s="34">
        <v>52</v>
      </c>
      <c r="L12" s="51" t="s">
        <v>11</v>
      </c>
      <c r="M12" s="34">
        <v>56</v>
      </c>
      <c r="N12" s="37">
        <f t="shared" si="1"/>
        <v>9.2592592592592595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50</v>
      </c>
      <c r="E13" s="51" t="s">
        <v>11</v>
      </c>
      <c r="F13" s="34">
        <v>52</v>
      </c>
      <c r="G13" s="57">
        <v>55</v>
      </c>
      <c r="H13" s="51" t="s">
        <v>11</v>
      </c>
      <c r="I13" s="58">
        <v>56</v>
      </c>
      <c r="J13" s="37">
        <f t="shared" ref="J13:J45" si="2">((D13+F13)/2-(G13+I13)/2)/((G13+I13)/2)*100</f>
        <v>-8.1081081081081088</v>
      </c>
      <c r="K13" s="34">
        <v>38</v>
      </c>
      <c r="L13" s="51" t="s">
        <v>11</v>
      </c>
      <c r="M13" s="34">
        <v>42</v>
      </c>
      <c r="N13" s="37">
        <f t="shared" ref="N13:N45" si="3">((D13+F13)/2-(K13+M13)/2)/((K13+M13)/2)*100</f>
        <v>27.500000000000004</v>
      </c>
    </row>
    <row r="14" spans="1:15" ht="17.25" customHeight="1">
      <c r="A14" s="49">
        <v>4</v>
      </c>
      <c r="B14" s="47" t="s">
        <v>64</v>
      </c>
      <c r="C14" s="45" t="s">
        <v>12</v>
      </c>
      <c r="D14" s="34">
        <v>42</v>
      </c>
      <c r="E14" s="51" t="s">
        <v>11</v>
      </c>
      <c r="F14" s="34">
        <v>44</v>
      </c>
      <c r="G14" s="57">
        <v>43</v>
      </c>
      <c r="H14" s="51" t="s">
        <v>11</v>
      </c>
      <c r="I14" s="58">
        <v>45</v>
      </c>
      <c r="J14" s="37">
        <f t="shared" si="2"/>
        <v>-2.2727272727272729</v>
      </c>
      <c r="K14" s="34">
        <v>27</v>
      </c>
      <c r="L14" s="51" t="s">
        <v>11</v>
      </c>
      <c r="M14" s="34">
        <v>31</v>
      </c>
      <c r="N14" s="37">
        <f t="shared" si="3"/>
        <v>48.275862068965516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34</v>
      </c>
      <c r="J15" s="37">
        <f t="shared" si="2"/>
        <v>-1.5151515151515151</v>
      </c>
      <c r="K15" s="34">
        <v>32</v>
      </c>
      <c r="L15" s="51" t="s">
        <v>11</v>
      </c>
      <c r="M15" s="34">
        <v>34</v>
      </c>
      <c r="N15" s="37">
        <f t="shared" si="3"/>
        <v>-1.5151515151515151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29</v>
      </c>
      <c r="E16" s="51" t="s">
        <v>11</v>
      </c>
      <c r="F16" s="34">
        <v>30</v>
      </c>
      <c r="G16" s="57">
        <v>29</v>
      </c>
      <c r="H16" s="51" t="s">
        <v>11</v>
      </c>
      <c r="I16" s="58">
        <v>30</v>
      </c>
      <c r="J16" s="37">
        <f t="shared" si="2"/>
        <v>0</v>
      </c>
      <c r="K16" s="34">
        <v>27</v>
      </c>
      <c r="L16" s="51" t="s">
        <v>11</v>
      </c>
      <c r="M16" s="34">
        <v>29</v>
      </c>
      <c r="N16" s="37">
        <f t="shared" si="3"/>
        <v>5.3571428571428568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105</v>
      </c>
      <c r="G17" s="57">
        <v>70</v>
      </c>
      <c r="H17" s="51" t="s">
        <v>11</v>
      </c>
      <c r="I17" s="58">
        <v>115</v>
      </c>
      <c r="J17" s="37">
        <f t="shared" si="2"/>
        <v>-5.4054054054054053</v>
      </c>
      <c r="K17" s="34">
        <v>68</v>
      </c>
      <c r="L17" s="51" t="s">
        <v>11</v>
      </c>
      <c r="M17" s="34">
        <v>110</v>
      </c>
      <c r="N17" s="37">
        <f t="shared" si="3"/>
        <v>-1.6853932584269662</v>
      </c>
    </row>
    <row r="18" spans="1:14" ht="17.25" customHeight="1">
      <c r="A18" s="49">
        <v>8</v>
      </c>
      <c r="B18" s="47" t="s">
        <v>40</v>
      </c>
      <c r="C18" s="45" t="s">
        <v>12</v>
      </c>
      <c r="D18" s="34">
        <v>110</v>
      </c>
      <c r="E18" s="51" t="s">
        <v>11</v>
      </c>
      <c r="F18" s="34">
        <v>150</v>
      </c>
      <c r="G18" s="57">
        <v>110</v>
      </c>
      <c r="H18" s="59" t="s">
        <v>11</v>
      </c>
      <c r="I18" s="58">
        <v>134</v>
      </c>
      <c r="J18" s="37">
        <f t="shared" si="2"/>
        <v>6.557377049180328</v>
      </c>
      <c r="K18" s="34">
        <v>140</v>
      </c>
      <c r="L18" s="51" t="s">
        <v>11</v>
      </c>
      <c r="M18" s="34">
        <v>150</v>
      </c>
      <c r="N18" s="37">
        <f t="shared" si="3"/>
        <v>-10.344827586206897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70</v>
      </c>
      <c r="G19" s="57">
        <v>68</v>
      </c>
      <c r="H19" s="51" t="s">
        <v>11</v>
      </c>
      <c r="I19" s="58">
        <v>70</v>
      </c>
      <c r="J19" s="37">
        <f t="shared" si="2"/>
        <v>-2.1739130434782608</v>
      </c>
      <c r="K19" s="34">
        <v>66</v>
      </c>
      <c r="L19" s="51" t="s">
        <v>11</v>
      </c>
      <c r="M19" s="34">
        <v>70</v>
      </c>
      <c r="N19" s="37">
        <f t="shared" si="3"/>
        <v>-0.73529411764705876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125</v>
      </c>
      <c r="E20" s="51" t="s">
        <v>11</v>
      </c>
      <c r="F20" s="34">
        <v>132</v>
      </c>
      <c r="G20" s="57">
        <v>120</v>
      </c>
      <c r="H20" s="51" t="s">
        <v>11</v>
      </c>
      <c r="I20" s="58">
        <v>130</v>
      </c>
      <c r="J20" s="37">
        <f t="shared" si="2"/>
        <v>2.8000000000000003</v>
      </c>
      <c r="K20" s="34">
        <v>90</v>
      </c>
      <c r="L20" s="51" t="s">
        <v>11</v>
      </c>
      <c r="M20" s="34">
        <v>95</v>
      </c>
      <c r="N20" s="37">
        <f t="shared" si="3"/>
        <v>38.918918918918919</v>
      </c>
    </row>
    <row r="21" spans="1:14" ht="17.25" customHeight="1">
      <c r="A21" s="49"/>
      <c r="B21" s="47" t="s">
        <v>33</v>
      </c>
      <c r="C21" s="45" t="s">
        <v>12</v>
      </c>
      <c r="D21" s="34">
        <v>108</v>
      </c>
      <c r="E21" s="51">
        <f>-F19</f>
        <v>-70</v>
      </c>
      <c r="F21" s="34">
        <v>110</v>
      </c>
      <c r="G21" s="57">
        <v>100</v>
      </c>
      <c r="H21" s="51" t="s">
        <v>11</v>
      </c>
      <c r="I21" s="58">
        <v>104</v>
      </c>
      <c r="J21" s="37">
        <f t="shared" si="2"/>
        <v>6.8627450980392162</v>
      </c>
      <c r="K21" s="34">
        <v>85</v>
      </c>
      <c r="L21" s="51" t="s">
        <v>11</v>
      </c>
      <c r="M21" s="34">
        <v>88</v>
      </c>
      <c r="N21" s="37">
        <f t="shared" si="3"/>
        <v>26.011560693641616</v>
      </c>
    </row>
    <row r="22" spans="1:14" ht="17.25" customHeight="1">
      <c r="A22" s="49">
        <v>12</v>
      </c>
      <c r="B22" s="47" t="s">
        <v>41</v>
      </c>
      <c r="C22" s="45" t="s">
        <v>14</v>
      </c>
      <c r="D22" s="34">
        <v>640</v>
      </c>
      <c r="E22" s="51" t="s">
        <v>11</v>
      </c>
      <c r="F22" s="34">
        <v>650</v>
      </c>
      <c r="G22" s="57">
        <v>565</v>
      </c>
      <c r="H22" s="51" t="s">
        <v>11</v>
      </c>
      <c r="I22" s="58">
        <v>570</v>
      </c>
      <c r="J22" s="37">
        <f>AVERAGE(J11:J21)</f>
        <v>-0.88258862698585072</v>
      </c>
      <c r="K22" s="34">
        <v>480</v>
      </c>
      <c r="L22" s="51" t="s">
        <v>11</v>
      </c>
      <c r="M22" s="34">
        <v>490</v>
      </c>
      <c r="N22" s="37">
        <f t="shared" si="3"/>
        <v>32.989690721649481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40</v>
      </c>
      <c r="E23" s="51" t="s">
        <v>11</v>
      </c>
      <c r="F23" s="34">
        <v>45</v>
      </c>
      <c r="G23" s="57">
        <v>26</v>
      </c>
      <c r="H23" s="51" t="s">
        <v>11</v>
      </c>
      <c r="I23" s="58">
        <v>30</v>
      </c>
      <c r="J23" s="37">
        <f t="shared" si="2"/>
        <v>51.785714285714292</v>
      </c>
      <c r="K23" s="34">
        <v>38</v>
      </c>
      <c r="L23" s="51" t="s">
        <v>11</v>
      </c>
      <c r="M23" s="34">
        <v>42</v>
      </c>
      <c r="N23" s="37">
        <f t="shared" si="3"/>
        <v>6.25</v>
      </c>
    </row>
    <row r="24" spans="1:14" ht="17.25" customHeight="1">
      <c r="A24" s="49">
        <v>14</v>
      </c>
      <c r="B24" s="47" t="s">
        <v>49</v>
      </c>
      <c r="C24" s="45" t="s">
        <v>12</v>
      </c>
      <c r="D24" s="34">
        <v>0</v>
      </c>
      <c r="E24" s="51">
        <v>0</v>
      </c>
      <c r="F24" s="34">
        <v>0</v>
      </c>
      <c r="G24" s="57">
        <v>24</v>
      </c>
      <c r="H24" s="51" t="s">
        <v>11</v>
      </c>
      <c r="I24" s="58">
        <v>26</v>
      </c>
      <c r="J24" s="37">
        <f t="shared" si="2"/>
        <v>-100</v>
      </c>
      <c r="K24" s="34">
        <v>34</v>
      </c>
      <c r="L24" s="51" t="s">
        <v>11</v>
      </c>
      <c r="M24" s="34">
        <v>38</v>
      </c>
      <c r="N24" s="37">
        <f t="shared" si="3"/>
        <v>-100</v>
      </c>
    </row>
    <row r="25" spans="1:14" ht="17.25" customHeight="1">
      <c r="A25" s="49">
        <v>15</v>
      </c>
      <c r="B25" s="47" t="s">
        <v>71</v>
      </c>
      <c r="C25" s="45" t="s">
        <v>12</v>
      </c>
      <c r="D25" s="34">
        <v>50</v>
      </c>
      <c r="E25" s="51" t="s">
        <v>11</v>
      </c>
      <c r="F25" s="34">
        <v>60</v>
      </c>
      <c r="G25" s="57">
        <v>90</v>
      </c>
      <c r="H25" s="51" t="s">
        <v>11</v>
      </c>
      <c r="I25" s="58">
        <v>120</v>
      </c>
      <c r="J25" s="37">
        <f t="shared" si="2"/>
        <v>-47.619047619047613</v>
      </c>
      <c r="K25" s="34">
        <v>75</v>
      </c>
      <c r="L25" s="51" t="s">
        <v>11</v>
      </c>
      <c r="M25" s="34">
        <v>85</v>
      </c>
      <c r="N25" s="37">
        <f t="shared" si="3"/>
        <v>-31.25</v>
      </c>
    </row>
    <row r="26" spans="1:14" ht="17.25" customHeight="1">
      <c r="A26" s="49">
        <v>16</v>
      </c>
      <c r="B26" s="47" t="s">
        <v>50</v>
      </c>
      <c r="C26" s="45" t="s">
        <v>12</v>
      </c>
      <c r="D26" s="34">
        <v>100</v>
      </c>
      <c r="E26" s="51" t="s">
        <v>11</v>
      </c>
      <c r="F26" s="34">
        <v>110</v>
      </c>
      <c r="G26" s="57">
        <v>80</v>
      </c>
      <c r="H26" s="51" t="s">
        <v>11</v>
      </c>
      <c r="I26" s="58">
        <v>110</v>
      </c>
      <c r="J26" s="37">
        <f t="shared" si="2"/>
        <v>10.526315789473683</v>
      </c>
      <c r="K26" s="34">
        <v>130</v>
      </c>
      <c r="L26" s="51" t="s">
        <v>11</v>
      </c>
      <c r="M26" s="34">
        <v>150</v>
      </c>
      <c r="N26" s="37">
        <f t="shared" si="3"/>
        <v>-25</v>
      </c>
    </row>
    <row r="27" spans="1:14" ht="17.25" customHeight="1">
      <c r="A27" s="49">
        <v>17</v>
      </c>
      <c r="B27" s="47" t="s">
        <v>59</v>
      </c>
      <c r="C27" s="45" t="s">
        <v>12</v>
      </c>
      <c r="D27" s="34">
        <v>70</v>
      </c>
      <c r="E27" s="51" t="s">
        <v>11</v>
      </c>
      <c r="F27" s="34">
        <v>100</v>
      </c>
      <c r="G27" s="57">
        <v>80</v>
      </c>
      <c r="H27" s="51" t="s">
        <v>11</v>
      </c>
      <c r="I27" s="58">
        <v>100</v>
      </c>
      <c r="J27" s="37">
        <f t="shared" si="2"/>
        <v>-5.5555555555555554</v>
      </c>
      <c r="K27" s="34">
        <v>100</v>
      </c>
      <c r="L27" s="51" t="s">
        <v>11</v>
      </c>
      <c r="M27" s="34">
        <v>120</v>
      </c>
      <c r="N27" s="37">
        <f t="shared" si="3"/>
        <v>-22.727272727272727</v>
      </c>
    </row>
    <row r="28" spans="1:14" ht="17.25" customHeight="1">
      <c r="A28" s="49">
        <v>18</v>
      </c>
      <c r="B28" s="47" t="s">
        <v>66</v>
      </c>
      <c r="C28" s="45" t="s">
        <v>12</v>
      </c>
      <c r="D28" s="34">
        <v>12</v>
      </c>
      <c r="E28" s="51" t="s">
        <v>11</v>
      </c>
      <c r="F28" s="34">
        <v>14</v>
      </c>
      <c r="G28" s="57">
        <v>12</v>
      </c>
      <c r="H28" s="51" t="s">
        <v>11</v>
      </c>
      <c r="I28" s="58">
        <v>14</v>
      </c>
      <c r="J28" s="37">
        <f t="shared" si="2"/>
        <v>0</v>
      </c>
      <c r="K28" s="34">
        <v>12</v>
      </c>
      <c r="L28" s="51" t="s">
        <v>11</v>
      </c>
      <c r="M28" s="34">
        <v>14</v>
      </c>
      <c r="N28" s="37">
        <f t="shared" si="3"/>
        <v>0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20</v>
      </c>
      <c r="E29" s="51" t="s">
        <v>11</v>
      </c>
      <c r="F29" s="34">
        <v>25</v>
      </c>
      <c r="G29" s="57">
        <v>18</v>
      </c>
      <c r="H29" s="51" t="s">
        <v>11</v>
      </c>
      <c r="I29" s="58">
        <v>31</v>
      </c>
      <c r="J29" s="37">
        <f t="shared" si="2"/>
        <v>-8.1632653061224492</v>
      </c>
      <c r="K29" s="34">
        <v>25</v>
      </c>
      <c r="L29" s="51" t="s">
        <v>11</v>
      </c>
      <c r="M29" s="34">
        <v>30</v>
      </c>
      <c r="N29" s="37">
        <f t="shared" si="3"/>
        <v>-18.181818181818183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20</v>
      </c>
      <c r="E30" s="51">
        <v>22</v>
      </c>
      <c r="F30" s="34">
        <v>25</v>
      </c>
      <c r="G30" s="57">
        <v>25</v>
      </c>
      <c r="H30" s="51" t="s">
        <v>11</v>
      </c>
      <c r="I30" s="58">
        <v>30</v>
      </c>
      <c r="J30" s="37">
        <f t="shared" si="2"/>
        <v>-18.181818181818183</v>
      </c>
      <c r="K30" s="34">
        <v>18</v>
      </c>
      <c r="L30" s="51" t="s">
        <v>11</v>
      </c>
      <c r="M30" s="34">
        <v>22</v>
      </c>
      <c r="N30" s="37">
        <f t="shared" si="3"/>
        <v>12.5</v>
      </c>
    </row>
    <row r="31" spans="1:14" ht="17.25" customHeight="1">
      <c r="A31" s="49">
        <v>21</v>
      </c>
      <c r="B31" s="47" t="s">
        <v>57</v>
      </c>
      <c r="C31" s="45" t="s">
        <v>12</v>
      </c>
      <c r="D31" s="34">
        <v>14</v>
      </c>
      <c r="E31" s="51" t="s">
        <v>11</v>
      </c>
      <c r="F31" s="34">
        <v>16</v>
      </c>
      <c r="G31" s="57">
        <v>0</v>
      </c>
      <c r="H31" s="51" t="s">
        <v>11</v>
      </c>
      <c r="I31" s="58">
        <v>0</v>
      </c>
      <c r="J31" s="37" t="e">
        <f t="shared" si="2"/>
        <v>#DIV/0!</v>
      </c>
      <c r="K31" s="34">
        <v>28</v>
      </c>
      <c r="L31" s="51" t="s">
        <v>11</v>
      </c>
      <c r="M31" s="34">
        <v>32</v>
      </c>
      <c r="N31" s="37">
        <f t="shared" si="3"/>
        <v>-50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45</v>
      </c>
      <c r="E32" s="51" t="s">
        <v>11</v>
      </c>
      <c r="F32" s="34">
        <v>50</v>
      </c>
      <c r="G32" s="57">
        <v>40</v>
      </c>
      <c r="H32" s="51" t="s">
        <v>11</v>
      </c>
      <c r="I32" s="58">
        <v>50</v>
      </c>
      <c r="J32" s="37">
        <f t="shared" si="2"/>
        <v>5.5555555555555554</v>
      </c>
      <c r="K32" s="34">
        <v>45</v>
      </c>
      <c r="L32" s="51" t="s">
        <v>11</v>
      </c>
      <c r="M32" s="34">
        <v>55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30</v>
      </c>
      <c r="E33" s="51" t="s">
        <v>11</v>
      </c>
      <c r="F33" s="34">
        <v>35</v>
      </c>
      <c r="G33" s="57">
        <v>35</v>
      </c>
      <c r="H33" s="51" t="s">
        <v>11</v>
      </c>
      <c r="I33" s="58">
        <v>40</v>
      </c>
      <c r="J33" s="37">
        <f t="shared" si="2"/>
        <v>-13.333333333333334</v>
      </c>
      <c r="K33" s="34">
        <v>55</v>
      </c>
      <c r="L33" s="51" t="s">
        <v>11</v>
      </c>
      <c r="M33" s="34">
        <v>60</v>
      </c>
      <c r="N33" s="37">
        <f t="shared" si="3"/>
        <v>-43.478260869565219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240</v>
      </c>
      <c r="E34" s="51" t="s">
        <v>11</v>
      </c>
      <c r="F34" s="34">
        <v>290</v>
      </c>
      <c r="G34" s="57">
        <v>220</v>
      </c>
      <c r="H34" s="51" t="s">
        <v>11</v>
      </c>
      <c r="I34" s="58">
        <v>260</v>
      </c>
      <c r="J34" s="37">
        <f t="shared" si="2"/>
        <v>10.416666666666668</v>
      </c>
      <c r="K34" s="34">
        <v>240</v>
      </c>
      <c r="L34" s="51" t="s">
        <v>11</v>
      </c>
      <c r="M34" s="34">
        <v>260</v>
      </c>
      <c r="N34" s="37">
        <f t="shared" si="3"/>
        <v>6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240</v>
      </c>
      <c r="E35" s="51" t="s">
        <v>11</v>
      </c>
      <c r="F35" s="34">
        <v>250</v>
      </c>
      <c r="G35" s="57">
        <v>210</v>
      </c>
      <c r="H35" s="51" t="s">
        <v>11</v>
      </c>
      <c r="I35" s="58">
        <v>240</v>
      </c>
      <c r="J35" s="37">
        <f t="shared" si="2"/>
        <v>8.8888888888888893</v>
      </c>
      <c r="K35" s="34">
        <v>230</v>
      </c>
      <c r="L35" s="51" t="s">
        <v>11</v>
      </c>
      <c r="M35" s="34">
        <v>250</v>
      </c>
      <c r="N35" s="37">
        <f t="shared" si="3"/>
        <v>2.083333333333333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500</v>
      </c>
      <c r="E36" s="51" t="s">
        <v>11</v>
      </c>
      <c r="F36" s="34">
        <v>1000</v>
      </c>
      <c r="G36" s="57">
        <v>500</v>
      </c>
      <c r="H36" s="51" t="s">
        <v>11</v>
      </c>
      <c r="I36" s="58">
        <v>700</v>
      </c>
      <c r="J36" s="37">
        <f t="shared" si="2"/>
        <v>25</v>
      </c>
      <c r="K36" s="34">
        <v>600</v>
      </c>
      <c r="L36" s="51" t="s">
        <v>11</v>
      </c>
      <c r="M36" s="34">
        <v>900</v>
      </c>
      <c r="N36" s="37">
        <f t="shared" si="3"/>
        <v>0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130</v>
      </c>
      <c r="H37" s="51" t="s">
        <v>11</v>
      </c>
      <c r="I37" s="58">
        <v>140</v>
      </c>
      <c r="J37" s="37">
        <f t="shared" si="2"/>
        <v>-7.4074074074074066</v>
      </c>
      <c r="K37" s="34">
        <v>150</v>
      </c>
      <c r="L37" s="51" t="s">
        <v>11</v>
      </c>
      <c r="M37" s="34">
        <v>160</v>
      </c>
      <c r="N37" s="37">
        <f t="shared" si="3"/>
        <v>-19.35483870967742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545</v>
      </c>
      <c r="E38" s="51" t="s">
        <v>11</v>
      </c>
      <c r="F38" s="34">
        <v>550</v>
      </c>
      <c r="G38" s="57">
        <v>530</v>
      </c>
      <c r="H38" s="51" t="s">
        <v>11</v>
      </c>
      <c r="I38" s="58">
        <v>550</v>
      </c>
      <c r="J38" s="37">
        <f t="shared" ref="J38" si="4">((D38+F38)/2-(G38+I38)/2)/((G38+I38)/2)*100</f>
        <v>1.3888888888888888</v>
      </c>
      <c r="K38" s="34">
        <v>480</v>
      </c>
      <c r="L38" s="51" t="s">
        <v>11</v>
      </c>
      <c r="M38" s="34">
        <v>500</v>
      </c>
      <c r="N38" s="37">
        <f t="shared" ref="N38" si="5">((D38+F38)/2-(K38+M38)/2)/((K38+M38)/2)*100</f>
        <v>11.73469387755102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400</v>
      </c>
      <c r="E39" s="51" t="s">
        <v>11</v>
      </c>
      <c r="F39" s="34">
        <v>420</v>
      </c>
      <c r="G39" s="57">
        <v>350</v>
      </c>
      <c r="H39" s="51" t="s">
        <v>11</v>
      </c>
      <c r="I39" s="58">
        <v>360</v>
      </c>
      <c r="J39" s="37">
        <f t="shared" si="2"/>
        <v>15.492957746478872</v>
      </c>
      <c r="K39" s="34">
        <v>340</v>
      </c>
      <c r="L39" s="51" t="s">
        <v>11</v>
      </c>
      <c r="M39" s="34">
        <v>345</v>
      </c>
      <c r="N39" s="37">
        <f t="shared" si="3"/>
        <v>19.708029197080293</v>
      </c>
    </row>
    <row r="40" spans="1:14" ht="17.25" customHeight="1">
      <c r="A40" s="49">
        <v>30</v>
      </c>
      <c r="B40" s="47" t="s">
        <v>67</v>
      </c>
      <c r="C40" s="45" t="s">
        <v>12</v>
      </c>
      <c r="D40" s="34">
        <v>300</v>
      </c>
      <c r="E40" s="51">
        <v>320</v>
      </c>
      <c r="F40" s="34">
        <v>310</v>
      </c>
      <c r="G40" s="57">
        <v>230</v>
      </c>
      <c r="H40" s="51" t="s">
        <v>11</v>
      </c>
      <c r="I40" s="58">
        <v>240</v>
      </c>
      <c r="J40" s="37">
        <f t="shared" si="2"/>
        <v>29.787234042553191</v>
      </c>
      <c r="K40" s="34">
        <v>190</v>
      </c>
      <c r="L40" s="51" t="s">
        <v>11</v>
      </c>
      <c r="M40" s="34">
        <v>210</v>
      </c>
      <c r="N40" s="37">
        <f t="shared" si="3"/>
        <v>52.5</v>
      </c>
    </row>
    <row r="41" spans="1:14" ht="17.25" customHeight="1">
      <c r="A41" s="49">
        <v>31</v>
      </c>
      <c r="B41" s="47" t="s">
        <v>72</v>
      </c>
      <c r="C41" s="45" t="s">
        <v>12</v>
      </c>
      <c r="D41" s="34">
        <v>145</v>
      </c>
      <c r="E41" s="51" t="s">
        <v>11</v>
      </c>
      <c r="F41" s="34">
        <v>150</v>
      </c>
      <c r="G41" s="57">
        <v>135</v>
      </c>
      <c r="H41" s="51" t="s">
        <v>11</v>
      </c>
      <c r="I41" s="58">
        <v>145</v>
      </c>
      <c r="J41" s="37">
        <f t="shared" si="2"/>
        <v>5.3571428571428568</v>
      </c>
      <c r="K41" s="34">
        <v>120</v>
      </c>
      <c r="L41" s="51" t="s">
        <v>11</v>
      </c>
      <c r="M41" s="34">
        <v>130</v>
      </c>
      <c r="N41" s="37">
        <f t="shared" si="3"/>
        <v>18</v>
      </c>
    </row>
    <row r="42" spans="1:14" ht="17.25" customHeight="1">
      <c r="A42" s="49">
        <v>32</v>
      </c>
      <c r="B42" s="47" t="s">
        <v>65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50</v>
      </c>
      <c r="H42" s="51" t="s">
        <v>11</v>
      </c>
      <c r="I42" s="58">
        <v>52</v>
      </c>
      <c r="J42" s="37">
        <f t="shared" si="2"/>
        <v>22.549019607843139</v>
      </c>
      <c r="K42" s="34">
        <v>58</v>
      </c>
      <c r="L42" s="51" t="s">
        <v>11</v>
      </c>
      <c r="M42" s="34">
        <v>62</v>
      </c>
      <c r="N42" s="37">
        <f t="shared" si="3"/>
        <v>4.1666666666666661</v>
      </c>
    </row>
    <row r="43" spans="1:14" ht="17.25" customHeight="1">
      <c r="A43" s="49">
        <v>33</v>
      </c>
      <c r="B43" s="47" t="s">
        <v>63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27</v>
      </c>
      <c r="H43" s="51" t="s">
        <v>11</v>
      </c>
      <c r="I43" s="58">
        <v>31</v>
      </c>
      <c r="J43" s="37">
        <f t="shared" si="2"/>
        <v>0</v>
      </c>
      <c r="K43" s="34">
        <v>26</v>
      </c>
      <c r="L43" s="51" t="s">
        <v>11</v>
      </c>
      <c r="M43" s="34">
        <v>30</v>
      </c>
      <c r="N43" s="37">
        <f t="shared" si="3"/>
        <v>3.5714285714285712</v>
      </c>
    </row>
    <row r="44" spans="1:14" ht="17.25" customHeight="1">
      <c r="A44" s="49">
        <v>34</v>
      </c>
      <c r="B44" s="47" t="s">
        <v>37</v>
      </c>
      <c r="C44" s="46" t="s">
        <v>10</v>
      </c>
      <c r="D44" s="34">
        <v>65</v>
      </c>
      <c r="E44" s="51" t="s">
        <v>11</v>
      </c>
      <c r="F44" s="34">
        <v>70</v>
      </c>
      <c r="G44" s="57">
        <v>62</v>
      </c>
      <c r="H44" s="51" t="s">
        <v>11</v>
      </c>
      <c r="I44" s="58">
        <v>66</v>
      </c>
      <c r="J44" s="37">
        <f t="shared" si="2"/>
        <v>5.46875</v>
      </c>
      <c r="K44" s="34">
        <v>62</v>
      </c>
      <c r="L44" s="51" t="s">
        <v>11</v>
      </c>
      <c r="M44" s="34">
        <v>66</v>
      </c>
      <c r="N44" s="37">
        <f t="shared" si="3"/>
        <v>5.46875</v>
      </c>
    </row>
    <row r="45" spans="1:14" ht="17.25" customHeight="1">
      <c r="A45" s="49">
        <v>35</v>
      </c>
      <c r="B45" s="47" t="s">
        <v>38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34</v>
      </c>
      <c r="L45" s="51" t="s">
        <v>11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39</v>
      </c>
      <c r="C46" s="45" t="s">
        <v>58</v>
      </c>
      <c r="D46" s="34">
        <v>300</v>
      </c>
      <c r="E46" s="51" t="s">
        <v>11</v>
      </c>
      <c r="F46" s="34">
        <v>310</v>
      </c>
      <c r="G46" s="57">
        <v>340</v>
      </c>
      <c r="H46" s="51" t="s">
        <v>11</v>
      </c>
      <c r="I46" s="58">
        <v>350</v>
      </c>
      <c r="J46" s="37">
        <f>P43</f>
        <v>0</v>
      </c>
      <c r="K46" s="34">
        <v>290</v>
      </c>
      <c r="L46" s="51" t="s">
        <v>11</v>
      </c>
      <c r="M46" s="34">
        <v>300</v>
      </c>
      <c r="N46" s="37">
        <f t="shared" ref="N46" si="6">((D46+F46)/2-(K46+M46)/2)/((K46+M46)/2)*100</f>
        <v>3.3898305084745761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47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21</v>
      </c>
      <c r="B52" s="90"/>
      <c r="C52" s="90"/>
      <c r="D52" s="90"/>
      <c r="E52" s="90"/>
      <c r="F52" s="90"/>
      <c r="G52" s="91" t="s">
        <v>22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23</v>
      </c>
      <c r="D53" s="95"/>
      <c r="E53" s="95"/>
      <c r="F53" s="96"/>
      <c r="G53" s="97" t="s">
        <v>1</v>
      </c>
      <c r="H53" s="98"/>
      <c r="I53" s="98"/>
      <c r="J53" s="99"/>
      <c r="K53" s="100" t="s">
        <v>24</v>
      </c>
      <c r="L53" s="101"/>
      <c r="M53" s="101"/>
      <c r="N53" s="102"/>
    </row>
    <row r="54" spans="1:14" ht="35.25" customHeight="1">
      <c r="A54" s="105" t="s">
        <v>74</v>
      </c>
      <c r="B54" s="123"/>
      <c r="C54" s="107"/>
      <c r="D54" s="108"/>
      <c r="E54" s="108"/>
      <c r="F54" s="109"/>
      <c r="G54" s="120"/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77</v>
      </c>
      <c r="B55" s="106"/>
      <c r="C55" s="107"/>
      <c r="D55" s="108"/>
      <c r="E55" s="108"/>
      <c r="F55" s="109"/>
      <c r="G55" s="120" t="s">
        <v>75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78</v>
      </c>
      <c r="B56" s="106"/>
      <c r="C56" s="107"/>
      <c r="D56" s="108"/>
      <c r="E56" s="108"/>
      <c r="F56" s="109"/>
      <c r="G56" s="120" t="s">
        <v>69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76</v>
      </c>
      <c r="B57" s="106"/>
      <c r="C57" s="107"/>
      <c r="D57" s="108"/>
      <c r="E57" s="108"/>
      <c r="F57" s="109"/>
      <c r="G57" s="110" t="s">
        <v>79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87</v>
      </c>
      <c r="B58" s="104"/>
      <c r="C58" s="86"/>
      <c r="D58" s="87"/>
      <c r="E58" s="87"/>
      <c r="F58" s="88"/>
      <c r="G58" s="113" t="s">
        <v>86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85</v>
      </c>
      <c r="B59" s="104"/>
      <c r="C59" s="86"/>
      <c r="D59" s="87"/>
      <c r="E59" s="87"/>
      <c r="F59" s="88"/>
      <c r="G59" s="86" t="s">
        <v>80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61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62</v>
      </c>
      <c r="B61" s="104"/>
      <c r="C61" s="86"/>
      <c r="D61" s="87"/>
      <c r="E61" s="87"/>
      <c r="F61" s="88"/>
      <c r="G61" s="86" t="s">
        <v>60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46</v>
      </c>
      <c r="B64" s="61"/>
      <c r="C64" s="61"/>
      <c r="D64" s="61"/>
      <c r="E64" s="61"/>
      <c r="F64" s="61"/>
      <c r="G64" s="62" t="s">
        <v>54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51</v>
      </c>
      <c r="K67" s="60"/>
      <c r="L67" s="60"/>
      <c r="M67" s="60"/>
      <c r="N67" s="60"/>
    </row>
    <row r="68" spans="1:14">
      <c r="J68" s="60" t="s">
        <v>52</v>
      </c>
      <c r="K68" s="60"/>
      <c r="L68" s="60"/>
      <c r="M68" s="60"/>
      <c r="N68" s="60"/>
    </row>
    <row r="69" spans="1:14">
      <c r="J69" s="60" t="s">
        <v>53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2021-03-22T06:55:35Z</cp:lastPrinted>
  <dcterms:created xsi:type="dcterms:W3CDTF">2020-07-12T06:32:53Z</dcterms:created>
  <dcterms:modified xsi:type="dcterms:W3CDTF">2021-03-22T07:22:41Z</dcterms:modified>
</cp:coreProperties>
</file>