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<sst xmlns="http://schemas.openxmlformats.org/spreadsheetml/2006/main" count="203" uniqueCount="83">
  <si>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</si>
  <si>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</si>
  <si>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</si>
  <si>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</si>
  <si>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</si>
  <si>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</si>
  <si>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</si>
  <si>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</si>
  <si>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</si>
  <si>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</si>
  <si>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</si>
  <si>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</si>
  <si>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</si>
  <si>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</si>
  <si>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</si>
  <si>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</si>
  <si>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</si>
  <si>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</si>
  <si>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</si>
  <si>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</si>
  <si>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</si>
  <si>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</si>
  <si>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</si>
  <si>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</si>
  <si>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</si>
  <si>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</si>
  <si>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</si>
  <si>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</si>
  <si>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</si>
  <si>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</si>
  <si>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</si>
  <si>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</si>
  <si>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</si>
  <si>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</si>
  <si>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</si>
  <si>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</si>
  <si>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</si>
  <si>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</si>
  <si>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</si>
  <si>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</si>
  <si>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</si>
  <si>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</si>
  <si>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</si>
  <si>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</si>
  <si>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</si>
  <si>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</si>
  <si>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</si>
  <si>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</si>
  <si>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</si>
  <si>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</si>
  <si>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</si>
  <si>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</si>
  <si>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</si>
  <si>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</si>
  <si>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</si>
  <si>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</si>
  <si>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</si>
  <si>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</si>
  <si>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</si>
  <si>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</si>
  <si>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</si>
  <si>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</si>
  <si>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</si>
  <si>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</si>
  <si>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</si>
  <si>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</si>
  <si>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</si>
  <si>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</si>
  <si>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</si>
  <si>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</si>
  <si>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</si>
  <si>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৪.,মোরগ-মুরগি (কক/সোনালী)জ্যান্ত, মুরগি (ব্রয়লার) জ্যান্ত</t>
  </si>
  <si>
    <t>২.পিঁয়াজ (আমদানীকৃত), রসুন (দেশী,আমদানী), আদা (আমদানীকৃত)</t>
  </si>
  <si>
    <t>৫.ডিম- ফার্ম</t>
  </si>
  <si>
    <t>১.আটা- (প্যাকেট,খোলা), ছোলা, মশুর ডাল (দেশী)</t>
  </si>
  <si>
    <t>১. সয়াবিন তেল-(খোলা), পাম তেল- (খোলা)</t>
  </si>
  <si>
    <t>তারিখঃ ১৪/১২/২০২২ খ্রিঃ।</t>
  </si>
  <si>
    <t>১৪/১২/২০২২</t>
  </si>
  <si>
    <t>১৪/১১/২০২২</t>
  </si>
  <si>
    <t>১৪/১২/২০২১</t>
  </si>
  <si>
    <t xml:space="preserve">      স্মারক নং: ১২.০২.২০০০.৩০০.১৬.০৪৬.২১.১৪৫১</t>
  </si>
  <si>
    <t>২.কাঁচাপেপে, পটল</t>
  </si>
  <si>
    <t>৩. আলু,  বেগুন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</si>
</sst>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80</v>
      </c>
      <c r="B6" s="77"/>
      <c r="C6" s="77"/>
      <c r="D6" s="77"/>
      <c r="E6" s="77"/>
      <c r="F6" s="77"/>
      <c r="G6" s="42"/>
      <c r="H6" s="43"/>
      <c r="I6" s="44"/>
      <c r="J6" s="74" t="s">
        <v>76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77</v>
      </c>
      <c r="E10" s="83"/>
      <c r="F10" s="84"/>
      <c r="G10" s="85" t="s">
        <v>78</v>
      </c>
      <c r="H10" s="86"/>
      <c r="I10" s="87"/>
      <c r="J10" s="81"/>
      <c r="K10" s="88" t="s">
        <v>79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50</v>
      </c>
      <c r="L13" s="54" t="s">
        <v>10</v>
      </c>
      <c r="M13" s="53">
        <v>55</v>
      </c>
      <c r="N13" s="57">
        <f t="shared" ref="N13:N45" si="3">((D13+F13)/2-(K13+M13)/2)/((K13+M13)/2)*100</f>
        <v>10.476190476190476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74</v>
      </c>
      <c r="G15" s="55">
        <v>62</v>
      </c>
      <c r="H15" s="54" t="s">
        <v>10</v>
      </c>
      <c r="I15" s="56">
        <v>64</v>
      </c>
      <c r="J15" s="57">
        <f t="shared" si="2"/>
        <v>16.666666666666664</v>
      </c>
      <c r="K15" s="53">
        <v>44</v>
      </c>
      <c r="L15" s="54" t="s">
        <v>10</v>
      </c>
      <c r="M15" s="53">
        <v>45</v>
      </c>
      <c r="N15" s="57">
        <f t="shared" si="3"/>
        <v>65.168539325842701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62</v>
      </c>
      <c r="E16" s="54" t="s">
        <v>10</v>
      </c>
      <c r="F16" s="53">
        <v>64</v>
      </c>
      <c r="G16" s="55">
        <v>59</v>
      </c>
      <c r="H16" s="54"/>
      <c r="I16" s="56">
        <v>60</v>
      </c>
      <c r="J16" s="57">
        <f t="shared" si="2"/>
        <v>5.8823529411764701</v>
      </c>
      <c r="K16" s="53">
        <v>35</v>
      </c>
      <c r="L16" s="54">
        <v>31</v>
      </c>
      <c r="M16" s="53">
        <v>38</v>
      </c>
      <c r="N16" s="57">
        <f t="shared" si="3"/>
        <v>72.602739726027394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75</v>
      </c>
      <c r="H19" s="54" t="s">
        <v>10</v>
      </c>
      <c r="I19" s="56">
        <v>80</v>
      </c>
      <c r="J19" s="57">
        <f t="shared" si="2"/>
        <v>10.32258064516129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170</v>
      </c>
      <c r="E20" s="54"/>
      <c r="F20" s="53">
        <v>172</v>
      </c>
      <c r="G20" s="55">
        <v>174</v>
      </c>
      <c r="H20" s="54" t="s">
        <v>10</v>
      </c>
      <c r="I20" s="56">
        <v>175</v>
      </c>
      <c r="J20" s="57">
        <f t="shared" si="2"/>
        <v>-2.005730659025788</v>
      </c>
      <c r="K20" s="53">
        <v>143</v>
      </c>
      <c r="L20" s="54" t="s">
        <v>10</v>
      </c>
      <c r="M20" s="53">
        <v>145</v>
      </c>
      <c r="N20" s="57">
        <f t="shared" si="3"/>
        <v>18.75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116</v>
      </c>
      <c r="E21" s="54" t="s">
        <v>10</v>
      </c>
      <c r="F21" s="53">
        <v>125</v>
      </c>
      <c r="G21" s="55">
        <v>125</v>
      </c>
      <c r="H21" s="54" t="s">
        <v>10</v>
      </c>
      <c r="I21" s="56">
        <v>130</v>
      </c>
      <c r="J21" s="57">
        <f t="shared" si="2"/>
        <v>-5.4901960784313726</v>
      </c>
      <c r="K21" s="53">
        <v>130</v>
      </c>
      <c r="L21" s="54" t="s">
        <v>10</v>
      </c>
      <c r="M21" s="53">
        <v>135</v>
      </c>
      <c r="N21" s="57">
        <f t="shared" si="3"/>
        <v>-9.0566037735849054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900</v>
      </c>
      <c r="E22" s="54" t="s">
        <v>10</v>
      </c>
      <c r="F22" s="53">
        <v>910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0</v>
      </c>
      <c r="K22" s="53">
        <v>580</v>
      </c>
      <c r="L22" s="54" t="s">
        <v>10</v>
      </c>
      <c r="M22" s="53">
        <v>600</v>
      </c>
      <c r="N22" s="57">
        <f t="shared" si="3"/>
        <v>53.389830508474581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46</v>
      </c>
      <c r="H23" s="54" t="s">
        <v>10</v>
      </c>
      <c r="I23" s="56">
        <v>48</v>
      </c>
      <c r="J23" s="57">
        <f t="shared" si="2"/>
        <v>-100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36</v>
      </c>
      <c r="G24" s="55">
        <v>43</v>
      </c>
      <c r="H24" s="54" t="s">
        <v>10</v>
      </c>
      <c r="I24" s="56">
        <v>45</v>
      </c>
      <c r="J24" s="57">
        <f t="shared" si="2"/>
        <v>-22.727272727272727</v>
      </c>
      <c r="K24" s="53">
        <v>38</v>
      </c>
      <c r="L24" s="54">
        <v>70</v>
      </c>
      <c r="M24" s="53">
        <v>45</v>
      </c>
      <c r="N24" s="57">
        <f t="shared" si="3"/>
        <v>-18.072289156626507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65</v>
      </c>
      <c r="H25" s="54" t="s">
        <v>10</v>
      </c>
      <c r="I25" s="56">
        <v>80</v>
      </c>
      <c r="J25" s="57">
        <f t="shared" si="2"/>
        <v>-13.793103448275861</v>
      </c>
      <c r="K25" s="53">
        <v>50</v>
      </c>
      <c r="L25" s="54" t="s">
        <v>10</v>
      </c>
      <c r="M25" s="53">
        <v>60</v>
      </c>
      <c r="N25" s="57">
        <f t="shared" si="3"/>
        <v>13.636363636363635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105</v>
      </c>
      <c r="E26" s="54" t="s">
        <v>10</v>
      </c>
      <c r="F26" s="53">
        <v>110</v>
      </c>
      <c r="G26" s="55">
        <v>110</v>
      </c>
      <c r="H26" s="54"/>
      <c r="I26" s="56">
        <v>115</v>
      </c>
      <c r="J26" s="57">
        <f t="shared" si="2"/>
        <v>-4.4444444444444446</v>
      </c>
      <c r="K26" s="53">
        <v>160</v>
      </c>
      <c r="L26" s="54" t="s">
        <v>10</v>
      </c>
      <c r="M26" s="53">
        <v>165</v>
      </c>
      <c r="N26" s="57">
        <f t="shared" si="3"/>
        <v>-33.846153846153847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155</v>
      </c>
      <c r="E27" s="54" t="s">
        <v>10</v>
      </c>
      <c r="F27" s="53">
        <v>160</v>
      </c>
      <c r="G27" s="55">
        <v>175</v>
      </c>
      <c r="H27" s="54" t="s">
        <v>10</v>
      </c>
      <c r="I27" s="56">
        <v>180</v>
      </c>
      <c r="J27" s="57">
        <f t="shared" si="2"/>
        <v>-11.267605633802818</v>
      </c>
      <c r="K27" s="53">
        <v>100</v>
      </c>
      <c r="L27" s="54" t="s">
        <v>10</v>
      </c>
      <c r="M27" s="53">
        <v>110</v>
      </c>
      <c r="N27" s="57">
        <f t="shared" si="3"/>
        <v>50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20</v>
      </c>
      <c r="G28" s="55">
        <v>24</v>
      </c>
      <c r="H28" s="54">
        <f>-P19</f>
        <v>0</v>
      </c>
      <c r="I28" s="56">
        <v>26</v>
      </c>
      <c r="J28" s="57">
        <f t="shared" si="2"/>
        <v>-24</v>
      </c>
      <c r="K28" s="53">
        <v>24</v>
      </c>
      <c r="L28" s="54" t="s">
        <v>10</v>
      </c>
      <c r="M28" s="53">
        <v>25</v>
      </c>
      <c r="N28" s="57">
        <f t="shared" si="3"/>
        <v>-22.448979591836736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50</v>
      </c>
      <c r="H29" s="54"/>
      <c r="I29" s="56">
        <v>60</v>
      </c>
      <c r="J29" s="57">
        <f t="shared" si="2"/>
        <v>-22.727272727272727</v>
      </c>
      <c r="K29" s="53">
        <v>40</v>
      </c>
      <c r="L29" s="54">
        <v>40</v>
      </c>
      <c r="M29" s="53">
        <v>45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34</v>
      </c>
      <c r="G30" s="55">
        <v>20</v>
      </c>
      <c r="H30" s="54"/>
      <c r="I30" s="56">
        <v>25</v>
      </c>
      <c r="J30" s="57">
        <f t="shared" si="2"/>
        <v>42.222222222222221</v>
      </c>
      <c r="K30" s="53">
        <v>30</v>
      </c>
      <c r="L30" s="54" t="s">
        <v>10</v>
      </c>
      <c r="M30" s="53">
        <v>35</v>
      </c>
      <c r="N30" s="57">
        <f t="shared" si="3"/>
        <v>-1.5384615384615385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28</v>
      </c>
      <c r="L31" s="54" t="s">
        <v>10</v>
      </c>
      <c r="M31" s="53">
        <v>30</v>
      </c>
      <c r="N31" s="57">
        <f t="shared" si="3"/>
        <v>29.310344827586203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45</v>
      </c>
      <c r="H32" s="62" t="s">
        <v>10</v>
      </c>
      <c r="I32" s="56">
        <v>50</v>
      </c>
      <c r="J32" s="57">
        <f t="shared" si="2"/>
        <v>10.526315789473683</v>
      </c>
      <c r="K32" s="53">
        <v>40</v>
      </c>
      <c r="L32" s="54" t="s">
        <v>10</v>
      </c>
      <c r="M32" s="53">
        <v>45</v>
      </c>
      <c r="N32" s="57">
        <f t="shared" si="3"/>
        <v>23.52941176470588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30</v>
      </c>
      <c r="H33" s="54" t="s">
        <v>10</v>
      </c>
      <c r="I33" s="56">
        <v>35</v>
      </c>
      <c r="J33" s="57">
        <f t="shared" si="2"/>
        <v>0</v>
      </c>
      <c r="K33" s="53">
        <v>30</v>
      </c>
      <c r="L33" s="54" t="s">
        <v>10</v>
      </c>
      <c r="M33" s="53">
        <v>35</v>
      </c>
      <c r="N33" s="57">
        <f t="shared" si="3"/>
        <v>0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220</v>
      </c>
      <c r="L34" s="54" t="s">
        <v>10</v>
      </c>
      <c r="M34" s="53">
        <v>270</v>
      </c>
      <c r="N34" s="57">
        <f t="shared" si="3"/>
        <v>18.367346938775512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800</v>
      </c>
      <c r="H36" s="54" t="s">
        <v>10</v>
      </c>
      <c r="I36" s="56">
        <v>1500</v>
      </c>
      <c r="J36" s="57" t="e">
        <f>((D36+F36)/2-(G36+N36I36)/2)/((G36+I36)/2)*100</f>
        <v>#NAME?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245</v>
      </c>
      <c r="E40" s="54" t="s">
        <v>10</v>
      </c>
      <c r="F40" s="53">
        <v>255</v>
      </c>
      <c r="G40" s="55">
        <v>310</v>
      </c>
      <c r="H40" s="54" t="s">
        <v>10</v>
      </c>
      <c r="I40" s="56">
        <v>320</v>
      </c>
      <c r="J40" s="57">
        <f t="shared" si="2"/>
        <v>-20.634920634920633</v>
      </c>
      <c r="K40" s="53">
        <v>260</v>
      </c>
      <c r="L40" s="54" t="s">
        <v>10</v>
      </c>
      <c r="M40" s="53">
        <v>270</v>
      </c>
      <c r="N40" s="57">
        <f t="shared" si="3"/>
        <v>-5.6603773584905666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150</v>
      </c>
      <c r="G41" s="55">
        <v>160</v>
      </c>
      <c r="H41" s="54">
        <v>135</v>
      </c>
      <c r="I41" s="56">
        <v>165</v>
      </c>
      <c r="J41" s="57">
        <f t="shared" si="2"/>
        <v>-10.76923076923077</v>
      </c>
      <c r="K41" s="53">
        <v>155</v>
      </c>
      <c r="L41" s="54">
        <v>120</v>
      </c>
      <c r="M41" s="53">
        <v>160</v>
      </c>
      <c r="N41" s="57">
        <f t="shared" si="3"/>
        <v>-7.9365079365079358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20.408163265306122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35</v>
      </c>
      <c r="E43" s="54" t="s">
        <v>10</v>
      </c>
      <c r="F43" s="53">
        <v>36</v>
      </c>
      <c r="G43" s="55">
        <v>44</v>
      </c>
      <c r="H43" s="54"/>
      <c r="I43" s="56">
        <v>46</v>
      </c>
      <c r="J43" s="57">
        <f t="shared" si="2"/>
        <v>-21.111111111111111</v>
      </c>
      <c r="K43" s="53">
        <v>32</v>
      </c>
      <c r="L43" s="54">
        <v>29</v>
      </c>
      <c r="M43" s="53">
        <v>34</v>
      </c>
      <c r="N43" s="57">
        <f t="shared" si="3"/>
        <v>7.5757575757575761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110</v>
      </c>
      <c r="E44" s="54">
        <v>67</v>
      </c>
      <c r="F44" s="53">
        <v>115</v>
      </c>
      <c r="G44" s="55">
        <v>110</v>
      </c>
      <c r="H44" s="54"/>
      <c r="I44" s="56">
        <v>115</v>
      </c>
      <c r="J44" s="57">
        <f t="shared" si="2"/>
        <v>0</v>
      </c>
      <c r="K44" s="53">
        <v>73</v>
      </c>
      <c r="L44" s="54" t="s">
        <v>10</v>
      </c>
      <c r="M44" s="53">
        <v>75</v>
      </c>
      <c r="N44" s="57">
        <f t="shared" si="3"/>
        <v>52.027027027027032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75</v>
      </c>
      <c r="B54" s="117"/>
      <c r="C54" s="118" t="s">
        <v>65</v>
      </c>
      <c r="D54" s="119"/>
      <c r="E54" s="119"/>
      <c r="F54" s="120"/>
      <c r="G54" s="110" t="s">
        <v>74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72</v>
      </c>
      <c r="B55" s="113"/>
      <c r="C55" s="91"/>
      <c r="D55" s="92"/>
      <c r="E55" s="92"/>
      <c r="F55" s="93"/>
      <c r="G55" s="110" t="s">
        <v>81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82</v>
      </c>
      <c r="B56" s="113"/>
      <c r="C56" s="91"/>
      <c r="D56" s="92"/>
      <c r="E56" s="92"/>
      <c r="F56" s="93"/>
      <c r="G56" s="110" t="s">
        <v>52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71</v>
      </c>
      <c r="B57" s="109"/>
      <c r="C57" s="91"/>
      <c r="D57" s="92"/>
      <c r="E57" s="92"/>
      <c r="F57" s="93"/>
      <c r="G57" s="110"/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73</v>
      </c>
      <c r="B58" s="113"/>
      <c r="C58" s="91"/>
      <c r="D58" s="92"/>
      <c r="E58" s="92"/>
      <c r="F58" s="93"/>
      <c r="G58" s="110"/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2022-12-14T07:31:06Z</dcterms:modified>
</cp:coreProperties>
</file>