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<sst xmlns="http://schemas.openxmlformats.org/spreadsheetml/2006/main" count="205" uniqueCount="87">
  <si>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</si>
  <si>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</si>
  <si>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</si>
  <si>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</si>
  <si>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</si>
  <si>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</si>
  <si>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</si>
  <si>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</si>
  <si>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</si>
  <si>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</si>
  <si>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</si>
  <si>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</si>
  <si>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</si>
  <si>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</si>
  <si>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</si>
  <si>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</si>
  <si>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</si>
  <si>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</si>
  <si>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</si>
  <si>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</si>
  <si>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</si>
  <si>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</si>
  <si>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</si>
  <si>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</si>
  <si>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</si>
  <si>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</si>
  <si>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</si>
  <si>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</si>
  <si>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</si>
  <si>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</si>
  <si>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</si>
  <si>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</si>
  <si>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</si>
  <si>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</si>
  <si>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</si>
  <si>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</si>
  <si>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</si>
  <si>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</si>
  <si>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</si>
  <si>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</si>
  <si>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</si>
  <si>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</si>
  <si>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</si>
  <si>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</si>
  <si>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</si>
  <si>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</si>
  <si>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</si>
  <si>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</si>
  <si>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</si>
  <si>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</si>
  <si>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</si>
  <si>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</si>
  <si>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</si>
  <si>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</si>
  <si>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</si>
  <si>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</si>
  <si>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</si>
  <si>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</si>
  <si>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</si>
  <si>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</si>
  <si>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</si>
  <si>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</si>
  <si>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</si>
  <si>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</si>
  <si>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</si>
  <si>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</si>
  <si>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</si>
  <si>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</si>
  <si>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</si>
  <si>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</si>
  <si>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</si>
  <si>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২. সয়াবিন তেল-(ক্যান ৫লিঃ),</t>
  </si>
  <si>
    <t>৪.পটল, কাঁচামরিচ</t>
  </si>
  <si>
    <t>৬. চিনি-(খোলা)</t>
  </si>
  <si>
    <t>১.   আটা-(প্যাকেট), আটা ( খোলা)</t>
  </si>
  <si>
    <t>২.)  সয়াবিন তেল-(খোলা), পাম তেল- (খোলা)</t>
  </si>
  <si>
    <t xml:space="preserve">      স্মারক নং: ১২.০২.২০০০.৩০০.১৬.০৪৬.২১.০৩</t>
  </si>
  <si>
    <t>তারিখঃ ০১/০১/২০২৩ খ্রিঃ।</t>
  </si>
  <si>
    <t>০১/০১/২০২৩</t>
  </si>
  <si>
    <t>০১/১২/২০২২</t>
  </si>
  <si>
    <t>০১/০১/২০২২</t>
  </si>
  <si>
    <t xml:space="preserve"> ৩.আলু, বেগুন  </t>
  </si>
  <si>
    <t xml:space="preserve">৪..ইলিশ মাছ </t>
  </si>
  <si>
    <t>৫. মোরগ-মুরগি (কক/সোনালী)জ্যান্ত</t>
  </si>
  <si>
    <t>১. মশুর ডাল (দেশী), ছোলা</t>
  </si>
  <si>
    <t xml:space="preserve"> ৩. পিঁয়াজ (দেশী), রসুন (দেশী,আমদানী), আদা (আমদানী)</t>
  </si>
  <si>
    <t>৫.ডিম ফার্ম , কক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</si>
</sst>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17" customFormat="1" ht="15.75" customHeight="1">
      <c r="A2" s="114" t="s">
        <v>69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7" customFormat="1" ht="15.75" customHeight="1">
      <c r="A3" s="115" t="s">
        <v>53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6" s="17" customFormat="1" ht="18" customHeight="1">
      <c r="A4" s="75" t="s">
        <v>49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6" t="s">
        <v>48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17" customFormat="1" ht="15.75" customHeight="1">
      <c r="A6" s="76" t="s">
        <v>76</v>
      </c>
      <c r="B6" s="77"/>
      <c r="C6" s="77"/>
      <c r="D6" s="77"/>
      <c r="E6" s="77"/>
      <c r="F6" s="77"/>
      <c r="G6" s="42"/>
      <c r="H6" s="43"/>
      <c r="I6" s="44"/>
      <c r="J6" s="74" t="s">
        <v>77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42</v>
      </c>
      <c r="E8" s="69"/>
      <c r="F8" s="70"/>
      <c r="G8" s="68" t="s">
        <v>37</v>
      </c>
      <c r="H8" s="69"/>
      <c r="I8" s="70"/>
      <c r="J8" s="79" t="s">
        <v>67</v>
      </c>
      <c r="K8" s="68" t="s">
        <v>38</v>
      </c>
      <c r="L8" s="69"/>
      <c r="M8" s="70"/>
      <c r="N8" s="79" t="s">
        <v>58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78</v>
      </c>
      <c r="E10" s="83"/>
      <c r="F10" s="84"/>
      <c r="G10" s="85" t="s">
        <v>79</v>
      </c>
      <c r="H10" s="86"/>
      <c r="I10" s="87"/>
      <c r="J10" s="81"/>
      <c r="K10" s="88" t="s">
        <v>80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75</v>
      </c>
      <c r="E11" s="54" t="s">
        <v>10</v>
      </c>
      <c r="F11" s="53">
        <v>80</v>
      </c>
      <c r="G11" s="55">
        <v>75</v>
      </c>
      <c r="H11" s="54" t="s">
        <v>10</v>
      </c>
      <c r="I11" s="56">
        <v>80</v>
      </c>
      <c r="J11" s="57">
        <f t="shared" ref="J11:J12" si="0">((D11+F11)/2-(G11+I11)/2)/((G11+I11)/2)*100</f>
        <v>0</v>
      </c>
      <c r="K11" s="53">
        <v>62</v>
      </c>
      <c r="L11" s="54" t="s">
        <v>10</v>
      </c>
      <c r="M11" s="53">
        <v>70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54</v>
      </c>
      <c r="L12" s="54" t="s">
        <v>10</v>
      </c>
      <c r="M12" s="53">
        <v>68</v>
      </c>
      <c r="N12" s="57">
        <f t="shared" ref="N12" si="1">((D12+F12)/2-(K12+M12)/2)/((K12+M12)/2)*100</f>
        <v>18.032786885245901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56</v>
      </c>
      <c r="H13" s="54" t="s">
        <v>10</v>
      </c>
      <c r="I13" s="56">
        <v>60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13.725490196078432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47</v>
      </c>
      <c r="E14" s="54" t="s">
        <v>10</v>
      </c>
      <c r="F14" s="53">
        <v>49</v>
      </c>
      <c r="G14" s="55">
        <v>47</v>
      </c>
      <c r="H14" s="54"/>
      <c r="I14" s="56">
        <v>49</v>
      </c>
      <c r="J14" s="57">
        <f>((D14+F14)/2-(G14+I14)/2)/((G14+I14)/2)*100</f>
        <v>0</v>
      </c>
      <c r="K14" s="53">
        <v>42</v>
      </c>
      <c r="L14" s="54" t="s">
        <v>10</v>
      </c>
      <c r="M14" s="53">
        <v>46</v>
      </c>
      <c r="N14" s="57">
        <f t="shared" si="3"/>
        <v>9.0909090909090917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68</v>
      </c>
      <c r="E15" s="54" t="s">
        <v>10</v>
      </c>
      <c r="F15" s="53">
        <v>70</v>
      </c>
      <c r="G15" s="55">
        <v>73</v>
      </c>
      <c r="H15" s="54" t="s">
        <v>10</v>
      </c>
      <c r="I15" s="56">
        <v>75</v>
      </c>
      <c r="J15" s="57">
        <f t="shared" si="2"/>
        <v>-6.756756756756757</v>
      </c>
      <c r="K15" s="53">
        <v>44</v>
      </c>
      <c r="L15" s="54" t="s">
        <v>10</v>
      </c>
      <c r="M15" s="53">
        <v>45</v>
      </c>
      <c r="N15" s="57">
        <f t="shared" si="3"/>
        <v>55.056179775280903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58</v>
      </c>
      <c r="E16" s="54" t="s">
        <v>10</v>
      </c>
      <c r="F16" s="53">
        <v>60</v>
      </c>
      <c r="G16" s="55">
        <v>65</v>
      </c>
      <c r="H16" s="54"/>
      <c r="I16" s="56">
        <v>66</v>
      </c>
      <c r="J16" s="57">
        <f t="shared" si="2"/>
        <v>-9.9236641221374047</v>
      </c>
      <c r="K16" s="53">
        <v>45</v>
      </c>
      <c r="L16" s="54">
        <v>31</v>
      </c>
      <c r="M16" s="53">
        <v>48</v>
      </c>
      <c r="N16" s="57">
        <f t="shared" si="3"/>
        <v>26.881720430107524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135</v>
      </c>
      <c r="E17" s="54" t="s">
        <v>10</v>
      </c>
      <c r="F17" s="53">
        <v>140</v>
      </c>
      <c r="G17" s="55">
        <v>125</v>
      </c>
      <c r="H17" s="54" t="s">
        <v>10</v>
      </c>
      <c r="I17" s="56">
        <v>130</v>
      </c>
      <c r="J17" s="57">
        <f t="shared" si="2"/>
        <v>7.8431372549019605</v>
      </c>
      <c r="K17" s="53">
        <v>115</v>
      </c>
      <c r="L17" s="54" t="s">
        <v>10</v>
      </c>
      <c r="M17" s="53">
        <v>125</v>
      </c>
      <c r="N17" s="57">
        <f t="shared" si="3"/>
        <v>14.583333333333334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110</v>
      </c>
      <c r="L18" s="54">
        <v>140</v>
      </c>
      <c r="M18" s="53">
        <v>120</v>
      </c>
      <c r="N18" s="57">
        <f t="shared" si="3"/>
        <v>0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85</v>
      </c>
      <c r="E19" s="54" t="s">
        <v>10</v>
      </c>
      <c r="F19" s="53">
        <v>90</v>
      </c>
      <c r="G19" s="55">
        <v>85</v>
      </c>
      <c r="H19" s="54" t="s">
        <v>10</v>
      </c>
      <c r="I19" s="56">
        <v>86</v>
      </c>
      <c r="J19" s="57">
        <f t="shared" si="2"/>
        <v>2.3391812865497075</v>
      </c>
      <c r="K19" s="53">
        <v>64</v>
      </c>
      <c r="L19" s="54" t="s">
        <v>10</v>
      </c>
      <c r="M19" s="53">
        <v>70</v>
      </c>
      <c r="N19" s="57">
        <f t="shared" si="3"/>
        <v>30.597014925373134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172</v>
      </c>
      <c r="E20" s="54"/>
      <c r="F20" s="53">
        <v>175</v>
      </c>
      <c r="G20" s="55">
        <v>176</v>
      </c>
      <c r="H20" s="54" t="s">
        <v>10</v>
      </c>
      <c r="I20" s="56">
        <v>178</v>
      </c>
      <c r="J20" s="57">
        <f t="shared" si="2"/>
        <v>-1.977401129943503</v>
      </c>
      <c r="K20" s="53">
        <v>143</v>
      </c>
      <c r="L20" s="54" t="s">
        <v>10</v>
      </c>
      <c r="M20" s="53">
        <v>145</v>
      </c>
      <c r="N20" s="57">
        <f t="shared" si="3"/>
        <v>20.486111111111111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120</v>
      </c>
      <c r="E21" s="54" t="s">
        <v>10</v>
      </c>
      <c r="F21" s="53">
        <v>134</v>
      </c>
      <c r="G21" s="55">
        <v>125</v>
      </c>
      <c r="H21" s="54" t="s">
        <v>10</v>
      </c>
      <c r="I21" s="56">
        <v>132</v>
      </c>
      <c r="J21" s="57">
        <f t="shared" si="2"/>
        <v>-1.1673151750972763</v>
      </c>
      <c r="K21" s="53">
        <v>130</v>
      </c>
      <c r="L21" s="54" t="s">
        <v>10</v>
      </c>
      <c r="M21" s="53">
        <v>135</v>
      </c>
      <c r="N21" s="57">
        <f t="shared" si="3"/>
        <v>-4.1509433962264151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905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1.3966480446927374</v>
      </c>
      <c r="K22" s="53">
        <v>580</v>
      </c>
      <c r="L22" s="54" t="s">
        <v>10</v>
      </c>
      <c r="M22" s="53">
        <v>600</v>
      </c>
      <c r="N22" s="57">
        <f t="shared" si="3"/>
        <v>53.813559322033896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34</v>
      </c>
      <c r="E23" s="54" t="s">
        <v>10</v>
      </c>
      <c r="F23" s="53">
        <v>36</v>
      </c>
      <c r="G23" s="55">
        <v>0</v>
      </c>
      <c r="H23" s="54" t="s">
        <v>10</v>
      </c>
      <c r="I23" s="56">
        <v>0</v>
      </c>
      <c r="J23" s="57" t="e">
        <f t="shared" si="2"/>
        <v>#DIV/0!</v>
      </c>
      <c r="K23" s="53">
        <v>0</v>
      </c>
      <c r="L23" s="54" t="s">
        <v>10</v>
      </c>
      <c r="M23" s="53">
        <v>0</v>
      </c>
      <c r="N23" s="57" t="e">
        <f t="shared" si="3"/>
        <v>#DIV/0!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42</v>
      </c>
      <c r="E24" s="54"/>
      <c r="F24" s="53">
        <v>50</v>
      </c>
      <c r="G24" s="55">
        <v>32</v>
      </c>
      <c r="H24" s="54" t="s">
        <v>10</v>
      </c>
      <c r="I24" s="56">
        <v>36</v>
      </c>
      <c r="J24" s="57">
        <f t="shared" si="2"/>
        <v>35.294117647058826</v>
      </c>
      <c r="K24" s="53">
        <v>42</v>
      </c>
      <c r="L24" s="54">
        <v>70</v>
      </c>
      <c r="M24" s="53">
        <v>45</v>
      </c>
      <c r="N24" s="57">
        <f t="shared" si="3"/>
        <v>5.7471264367816088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65</v>
      </c>
      <c r="E25" s="54" t="s">
        <v>10</v>
      </c>
      <c r="F25" s="53">
        <v>70</v>
      </c>
      <c r="G25" s="55">
        <v>60</v>
      </c>
      <c r="H25" s="54" t="s">
        <v>10</v>
      </c>
      <c r="I25" s="56">
        <v>65</v>
      </c>
      <c r="J25" s="57">
        <f t="shared" si="2"/>
        <v>8</v>
      </c>
      <c r="K25" s="53">
        <v>55</v>
      </c>
      <c r="L25" s="54" t="s">
        <v>10</v>
      </c>
      <c r="M25" s="53">
        <v>65</v>
      </c>
      <c r="N25" s="57">
        <f t="shared" si="3"/>
        <v>12.5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115</v>
      </c>
      <c r="E26" s="54" t="s">
        <v>10</v>
      </c>
      <c r="F26" s="53">
        <v>120</v>
      </c>
      <c r="G26" s="55">
        <v>105</v>
      </c>
      <c r="H26" s="54"/>
      <c r="I26" s="56">
        <v>110</v>
      </c>
      <c r="J26" s="57">
        <f t="shared" si="2"/>
        <v>9.3023255813953494</v>
      </c>
      <c r="K26" s="53">
        <v>135</v>
      </c>
      <c r="L26" s="54" t="s">
        <v>10</v>
      </c>
      <c r="M26" s="53">
        <v>140</v>
      </c>
      <c r="N26" s="57">
        <f t="shared" si="3"/>
        <v>-14.545454545454545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170</v>
      </c>
      <c r="E27" s="54" t="s">
        <v>10</v>
      </c>
      <c r="F27" s="53">
        <v>180</v>
      </c>
      <c r="G27" s="55">
        <v>170</v>
      </c>
      <c r="H27" s="54" t="s">
        <v>10</v>
      </c>
      <c r="I27" s="56">
        <v>175</v>
      </c>
      <c r="J27" s="57">
        <f t="shared" si="2"/>
        <v>1.4492753623188406</v>
      </c>
      <c r="K27" s="53">
        <v>110</v>
      </c>
      <c r="L27" s="54" t="s">
        <v>10</v>
      </c>
      <c r="M27" s="53">
        <v>115</v>
      </c>
      <c r="N27" s="57">
        <f t="shared" si="3"/>
        <v>55.555555555555557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14</v>
      </c>
      <c r="E28" s="54" t="s">
        <v>10</v>
      </c>
      <c r="F28" s="53">
        <v>25</v>
      </c>
      <c r="G28" s="55">
        <v>20</v>
      </c>
      <c r="H28" s="54">
        <f>-P19</f>
        <v>0</v>
      </c>
      <c r="I28" s="56">
        <v>22</v>
      </c>
      <c r="J28" s="57">
        <f t="shared" si="2"/>
        <v>-7.1428571428571423</v>
      </c>
      <c r="K28" s="53">
        <v>18</v>
      </c>
      <c r="L28" s="54" t="s">
        <v>10</v>
      </c>
      <c r="M28" s="53">
        <v>25</v>
      </c>
      <c r="N28" s="57">
        <f t="shared" si="3"/>
        <v>-9.3023255813953494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25</v>
      </c>
      <c r="E29" s="54" t="s">
        <v>10</v>
      </c>
      <c r="F29" s="53">
        <v>40</v>
      </c>
      <c r="G29" s="55">
        <v>40</v>
      </c>
      <c r="H29" s="54"/>
      <c r="I29" s="56">
        <v>45</v>
      </c>
      <c r="J29" s="57">
        <f t="shared" si="2"/>
        <v>-23.52941176470588</v>
      </c>
      <c r="K29" s="53">
        <v>40</v>
      </c>
      <c r="L29" s="54">
        <v>40</v>
      </c>
      <c r="M29" s="53">
        <v>45</v>
      </c>
      <c r="N29" s="57">
        <f t="shared" si="3"/>
        <v>-23.52941176470588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20</v>
      </c>
      <c r="E30" s="54">
        <v>35</v>
      </c>
      <c r="F30" s="53">
        <v>25</v>
      </c>
      <c r="G30" s="55">
        <v>20</v>
      </c>
      <c r="H30" s="54"/>
      <c r="I30" s="56">
        <v>25</v>
      </c>
      <c r="J30" s="57">
        <f t="shared" si="2"/>
        <v>0</v>
      </c>
      <c r="K30" s="53">
        <v>25</v>
      </c>
      <c r="L30" s="54" t="s">
        <v>10</v>
      </c>
      <c r="M30" s="53">
        <v>30</v>
      </c>
      <c r="N30" s="57">
        <f t="shared" si="3"/>
        <v>-18.181818181818183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35</v>
      </c>
      <c r="H31" s="54" t="s">
        <v>10</v>
      </c>
      <c r="I31" s="56">
        <v>40</v>
      </c>
      <c r="J31" s="57">
        <f t="shared" si="2"/>
        <v>0</v>
      </c>
      <c r="K31" s="53">
        <v>30</v>
      </c>
      <c r="L31" s="54" t="s">
        <v>10</v>
      </c>
      <c r="M31" s="53">
        <v>35</v>
      </c>
      <c r="N31" s="57">
        <f t="shared" si="3"/>
        <v>15.384615384615385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70</v>
      </c>
      <c r="E32" s="54" t="s">
        <v>10</v>
      </c>
      <c r="F32" s="53">
        <v>75</v>
      </c>
      <c r="G32" s="55">
        <v>35</v>
      </c>
      <c r="H32" s="62" t="s">
        <v>10</v>
      </c>
      <c r="I32" s="56">
        <v>40</v>
      </c>
      <c r="J32" s="57">
        <f t="shared" si="2"/>
        <v>93.333333333333329</v>
      </c>
      <c r="K32" s="53">
        <v>0</v>
      </c>
      <c r="L32" s="54"/>
      <c r="M32" s="53">
        <v>0</v>
      </c>
      <c r="N32" s="57" t="e">
        <f t="shared" si="3"/>
        <v>#DIV/0!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60</v>
      </c>
      <c r="E33" s="54" t="s">
        <v>10</v>
      </c>
      <c r="F33" s="53">
        <v>65</v>
      </c>
      <c r="G33" s="55">
        <v>30</v>
      </c>
      <c r="H33" s="54" t="s">
        <v>10</v>
      </c>
      <c r="I33" s="56">
        <v>35</v>
      </c>
      <c r="J33" s="57">
        <f t="shared" si="2"/>
        <v>92.307692307692307</v>
      </c>
      <c r="K33" s="53">
        <v>30</v>
      </c>
      <c r="L33" s="54" t="s">
        <v>10</v>
      </c>
      <c r="M33" s="53">
        <v>35</v>
      </c>
      <c r="N33" s="57">
        <f t="shared" si="3"/>
        <v>92.307692307692307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280</v>
      </c>
      <c r="E34" s="54" t="s">
        <v>10</v>
      </c>
      <c r="F34" s="53">
        <v>300</v>
      </c>
      <c r="G34" s="55">
        <v>280</v>
      </c>
      <c r="H34" s="54" t="s">
        <v>10</v>
      </c>
      <c r="I34" s="56">
        <v>300</v>
      </c>
      <c r="J34" s="57">
        <f t="shared" si="2"/>
        <v>0</v>
      </c>
      <c r="K34" s="53">
        <v>220</v>
      </c>
      <c r="L34" s="54" t="s">
        <v>10</v>
      </c>
      <c r="M34" s="53">
        <v>270</v>
      </c>
      <c r="N34" s="57">
        <f t="shared" si="3"/>
        <v>18.367346938775512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260</v>
      </c>
      <c r="E35" s="54" t="s">
        <v>10</v>
      </c>
      <c r="F35" s="53">
        <v>300</v>
      </c>
      <c r="G35" s="55">
        <v>260</v>
      </c>
      <c r="H35" s="54" t="s">
        <v>10</v>
      </c>
      <c r="I35" s="56">
        <v>300</v>
      </c>
      <c r="J35" s="57">
        <f t="shared" si="2"/>
        <v>0</v>
      </c>
      <c r="K35" s="53">
        <v>240</v>
      </c>
      <c r="L35" s="54" t="s">
        <v>10</v>
      </c>
      <c r="M35" s="53">
        <v>280</v>
      </c>
      <c r="N35" s="57">
        <f t="shared" si="3"/>
        <v>7.6923076923076925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700</v>
      </c>
      <c r="E36" s="54" t="s">
        <v>10</v>
      </c>
      <c r="F36" s="53">
        <v>1200</v>
      </c>
      <c r="G36" s="55">
        <v>800</v>
      </c>
      <c r="H36" s="54" t="s">
        <v>10</v>
      </c>
      <c r="I36" s="56">
        <v>1500</v>
      </c>
      <c r="J36" s="57">
        <f>((D36+F36)/2-(G36+I36)/2)/((G36+I36)/2)*100</f>
        <v>-17.391304347826086</v>
      </c>
      <c r="K36" s="53">
        <v>550</v>
      </c>
      <c r="L36" s="54" t="s">
        <v>10</v>
      </c>
      <c r="M36" s="53">
        <v>950</v>
      </c>
      <c r="N36" s="57">
        <f t="shared" si="3"/>
        <v>26.666666666666668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130</v>
      </c>
      <c r="H37" s="54" t="s">
        <v>10</v>
      </c>
      <c r="I37" s="56">
        <v>150</v>
      </c>
      <c r="J37" s="57">
        <f t="shared" si="2"/>
        <v>0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440</v>
      </c>
      <c r="L39" s="54" t="s">
        <v>10</v>
      </c>
      <c r="M39" s="53">
        <v>450</v>
      </c>
      <c r="N39" s="57">
        <f t="shared" si="5"/>
        <v>8.9887640449438209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240</v>
      </c>
      <c r="E40" s="54" t="s">
        <v>10</v>
      </c>
      <c r="F40" s="53">
        <v>250</v>
      </c>
      <c r="G40" s="55">
        <v>245</v>
      </c>
      <c r="H40" s="54" t="s">
        <v>10</v>
      </c>
      <c r="I40" s="56">
        <v>255</v>
      </c>
      <c r="J40" s="57">
        <f t="shared" si="2"/>
        <v>-2</v>
      </c>
      <c r="K40" s="53">
        <v>265</v>
      </c>
      <c r="L40" s="54" t="s">
        <v>10</v>
      </c>
      <c r="M40" s="53">
        <v>275</v>
      </c>
      <c r="N40" s="57">
        <f t="shared" si="3"/>
        <v>-9.2592592592592595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145</v>
      </c>
      <c r="E41" s="54" t="s">
        <v>10</v>
      </c>
      <c r="F41" s="53">
        <v>150</v>
      </c>
      <c r="G41" s="55">
        <v>145</v>
      </c>
      <c r="H41" s="54">
        <v>135</v>
      </c>
      <c r="I41" s="56">
        <v>150</v>
      </c>
      <c r="J41" s="57">
        <f t="shared" si="2"/>
        <v>0</v>
      </c>
      <c r="K41" s="53">
        <v>155</v>
      </c>
      <c r="L41" s="54">
        <v>120</v>
      </c>
      <c r="M41" s="53">
        <v>160</v>
      </c>
      <c r="N41" s="57">
        <f t="shared" si="3"/>
        <v>-6.3492063492063489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62</v>
      </c>
      <c r="E42" s="54" t="s">
        <v>10</v>
      </c>
      <c r="F42" s="53">
        <v>65</v>
      </c>
      <c r="G42" s="55">
        <v>58</v>
      </c>
      <c r="H42" s="54" t="s">
        <v>10</v>
      </c>
      <c r="I42" s="56">
        <v>60</v>
      </c>
      <c r="J42" s="57">
        <f t="shared" si="2"/>
        <v>7.6271186440677967</v>
      </c>
      <c r="K42" s="53">
        <v>48</v>
      </c>
      <c r="L42" s="54">
        <v>46</v>
      </c>
      <c r="M42" s="53">
        <v>50</v>
      </c>
      <c r="N42" s="57">
        <f t="shared" si="3"/>
        <v>29.591836734693878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38</v>
      </c>
      <c r="E43" s="54" t="s">
        <v>10</v>
      </c>
      <c r="F43" s="53">
        <v>40</v>
      </c>
      <c r="G43" s="55">
        <v>35</v>
      </c>
      <c r="H43" s="54"/>
      <c r="I43" s="56">
        <v>37</v>
      </c>
      <c r="J43" s="57">
        <f t="shared" si="2"/>
        <v>8.3333333333333321</v>
      </c>
      <c r="K43" s="53">
        <v>33</v>
      </c>
      <c r="L43" s="54">
        <v>29</v>
      </c>
      <c r="M43" s="53">
        <v>34</v>
      </c>
      <c r="N43" s="57">
        <f t="shared" si="3"/>
        <v>16.417910447761194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114</v>
      </c>
      <c r="E44" s="54">
        <v>67</v>
      </c>
      <c r="F44" s="53">
        <v>116</v>
      </c>
      <c r="G44" s="55">
        <v>110</v>
      </c>
      <c r="H44" s="54"/>
      <c r="I44" s="56">
        <v>115</v>
      </c>
      <c r="J44" s="57">
        <f t="shared" si="2"/>
        <v>2.2222222222222223</v>
      </c>
      <c r="K44" s="53">
        <v>74</v>
      </c>
      <c r="L44" s="54" t="s">
        <v>10</v>
      </c>
      <c r="M44" s="53">
        <v>76</v>
      </c>
      <c r="N44" s="57">
        <f t="shared" si="3"/>
        <v>53.333333333333336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35</v>
      </c>
      <c r="G45" s="55">
        <v>26</v>
      </c>
      <c r="H45" s="54" t="s">
        <v>10</v>
      </c>
      <c r="I45" s="56">
        <v>35</v>
      </c>
      <c r="J45" s="57">
        <f t="shared" si="2"/>
        <v>0</v>
      </c>
      <c r="K45" s="53">
        <v>25</v>
      </c>
      <c r="L45" s="54" t="s">
        <v>10</v>
      </c>
      <c r="M45" s="53">
        <v>35</v>
      </c>
      <c r="N45" s="57">
        <f t="shared" si="3"/>
        <v>1.6666666666666667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74</v>
      </c>
      <c r="B54" s="117"/>
      <c r="C54" s="118" t="s">
        <v>65</v>
      </c>
      <c r="D54" s="119"/>
      <c r="E54" s="119"/>
      <c r="F54" s="120"/>
      <c r="G54" s="110" t="s">
        <v>84</v>
      </c>
      <c r="H54" s="111"/>
      <c r="I54" s="111"/>
      <c r="J54" s="112"/>
      <c r="K54" s="118" t="s">
        <v>64</v>
      </c>
      <c r="L54" s="121"/>
      <c r="M54" s="121"/>
      <c r="N54" s="122"/>
    </row>
    <row r="55" spans="1:14" ht="30.75" customHeight="1">
      <c r="A55" s="108" t="s">
        <v>75</v>
      </c>
      <c r="B55" s="113"/>
      <c r="C55" s="91"/>
      <c r="D55" s="92"/>
      <c r="E55" s="92"/>
      <c r="F55" s="93"/>
      <c r="G55" s="110" t="s">
        <v>71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81</v>
      </c>
      <c r="B56" s="113"/>
      <c r="C56" s="91"/>
      <c r="D56" s="92"/>
      <c r="E56" s="92"/>
      <c r="F56" s="93"/>
      <c r="G56" s="110" t="s">
        <v>85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82</v>
      </c>
      <c r="B57" s="109"/>
      <c r="C57" s="91"/>
      <c r="D57" s="92"/>
      <c r="E57" s="92"/>
      <c r="F57" s="93"/>
      <c r="G57" s="110" t="s">
        <v>72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83</v>
      </c>
      <c r="B58" s="113"/>
      <c r="C58" s="91"/>
      <c r="D58" s="92"/>
      <c r="E58" s="92"/>
      <c r="F58" s="93"/>
      <c r="G58" s="110" t="s">
        <v>86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73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23"/>
      <c r="B60" s="127"/>
      <c r="C60" s="91"/>
      <c r="D60" s="92"/>
      <c r="E60" s="92"/>
      <c r="F60" s="93"/>
      <c r="G60" s="110"/>
      <c r="H60" s="128"/>
      <c r="I60" s="128"/>
      <c r="J60" s="129"/>
      <c r="K60" s="91"/>
      <c r="L60" s="92"/>
      <c r="M60" s="92"/>
      <c r="N60" s="93"/>
    </row>
    <row r="61" spans="1:14" ht="30.75" customHeight="1">
      <c r="A61" s="123"/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40</v>
      </c>
      <c r="B64" s="66"/>
      <c r="C64" s="66"/>
      <c r="D64" s="66"/>
      <c r="E64" s="66"/>
      <c r="F64" s="66"/>
      <c r="G64" s="67" t="s">
        <v>47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66</v>
      </c>
      <c r="K67" s="64"/>
      <c r="L67" s="64"/>
      <c r="M67" s="64"/>
      <c r="N67" s="64"/>
    </row>
    <row r="68" spans="1:14">
      <c r="J68" s="65" t="s">
        <v>70</v>
      </c>
      <c r="K68" s="65"/>
      <c r="L68" s="65"/>
      <c r="M68" s="65"/>
      <c r="N68" s="65"/>
    </row>
    <row r="69" spans="1:14">
      <c r="J69" s="63" t="s">
        <v>55</v>
      </c>
      <c r="K69" s="63"/>
      <c r="L69" s="63"/>
      <c r="M69" s="63"/>
      <c r="N69" s="63"/>
    </row>
    <row r="70" spans="1:14">
      <c r="K70" s="38" t="s">
        <v>56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2022-12-08T06:57:53Z</cp:lastPrinted>
  <dcterms:created xsi:type="dcterms:W3CDTF">2020-07-12T06:32:53Z</dcterms:created>
  <dcterms:modified xsi:type="dcterms:W3CDTF">2023-01-01T08:22:53Z</dcterms:modified>
</cp:coreProperties>
</file>