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<sst xmlns="http://schemas.openxmlformats.org/spreadsheetml/2006/main" count="209" uniqueCount="88">
  <si>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</si>
  <si>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</si>
  <si>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</si>
  <si>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</si>
  <si>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</si>
  <si>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</si>
  <si>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</si>
  <si>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</si>
  <si>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</si>
  <si>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</si>
  <si>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</si>
  <si>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</si>
  <si>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</si>
  <si>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</si>
  <si>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</si>
  <si>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</si>
  <si>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</si>
  <si>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</si>
  <si>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</si>
  <si>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</si>
  <si>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</si>
  <si>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</si>
  <si>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</si>
  <si>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</si>
  <si>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</si>
  <si>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</si>
  <si>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</si>
  <si>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</si>
  <si>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</si>
  <si>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</si>
  <si>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</si>
  <si>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</si>
  <si>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</si>
  <si>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</si>
  <si>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</si>
  <si>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</si>
  <si>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</si>
  <si>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</si>
  <si>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</si>
  <si>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</si>
  <si>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</si>
  <si>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</si>
  <si>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</si>
  <si>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</si>
  <si>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</si>
  <si>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</si>
  <si>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</si>
  <si>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</si>
  <si>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</si>
  <si>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</si>
  <si>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</si>
  <si>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</si>
  <si>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</si>
  <si>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</si>
  <si>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</si>
  <si>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</si>
  <si>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</si>
  <si>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</si>
  <si>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</si>
  <si>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</si>
  <si>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</si>
  <si>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</si>
  <si>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</si>
  <si>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</si>
  <si>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</si>
  <si>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</si>
  <si>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</si>
  <si>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</si>
  <si>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</si>
  <si>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৬. ডিম-ফার্ম</t>
  </si>
  <si>
    <t>চাহিদার তুলনায় সরবরাহ কম।</t>
  </si>
  <si>
    <t>চাহিদার তুলনায় সরবরাহ বৃদ্ধি।</t>
  </si>
  <si>
    <t>৫. চিনি (খোলা)</t>
  </si>
  <si>
    <t>২. পটল</t>
  </si>
  <si>
    <t>১. পিঁয়াজ (দেশী,আমদানীকৃত),  আদা (আমদানীকৃত), রসুন (দেশী,আমদানীকৃত)</t>
  </si>
  <si>
    <t>৪. মোরগ-মুরগি (দেশী,ব্রয়লার)</t>
  </si>
  <si>
    <t>৫. মাংস গরু(হাড়সহ),  মোরগ-মুরগি (কক)</t>
  </si>
  <si>
    <t>১. ছোলা</t>
  </si>
  <si>
    <t>৩. পাম তেল (খোলা)</t>
  </si>
  <si>
    <t>তারিখঃ০২/০৬/২০২২ খ্রিঃ।</t>
  </si>
  <si>
    <t>০২/০৬/২০২২</t>
  </si>
  <si>
    <t>০২/০৫/২০২২</t>
  </si>
  <si>
    <t xml:space="preserve">০২/০৬/২০২১ </t>
  </si>
  <si>
    <t xml:space="preserve">      স্মারক নং: ১২.০২.২০০০.৩০০.১৬.০৪৬.২১.৬৮০</t>
  </si>
  <si>
    <t>৭. কাতল মাছ, রুই মাছ (দেশী)</t>
  </si>
  <si>
    <t>২.সয়াবিন তেল (খোলা, ক্যান ৫ লি.)</t>
  </si>
  <si>
    <t>৩.  কাঁচাপেপে, মিষ্টিকুমড়া, আলু হল্যান্ড, কাঁচামরিচ</t>
  </si>
  <si>
    <t>৪. চাল- [সরু(নাজির), মাঝারী, মোটা], আটা-(খোলা, প্যাকেট),  লবণ(প্যাকেটজাত)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</si>
</sst>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3" t="s">
        <v>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6" s="17" customFormat="1" ht="15.75" customHeight="1">
      <c r="A2" s="113" t="s">
        <v>54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6" s="17" customFormat="1" ht="15.75" customHeight="1">
      <c r="A3" s="114" t="s">
        <v>55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6" s="17" customFormat="1" ht="18" customHeight="1">
      <c r="A4" s="74" t="s">
        <v>50</v>
      </c>
      <c r="B4" s="74"/>
      <c r="C4" s="74"/>
      <c r="D4" s="74"/>
      <c r="E4" s="74"/>
      <c r="F4" s="74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115" t="s">
        <v>49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6" s="17" customFormat="1" ht="15.75" customHeight="1">
      <c r="A6" s="75" t="s">
        <v>83</v>
      </c>
      <c r="B6" s="76"/>
      <c r="C6" s="76"/>
      <c r="D6" s="76"/>
      <c r="E6" s="76"/>
      <c r="F6" s="76"/>
      <c r="H6" s="43"/>
      <c r="I6" s="34"/>
      <c r="J6" s="73" t="s">
        <v>79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77" t="s">
        <v>0</v>
      </c>
      <c r="B8" s="116" t="s">
        <v>1</v>
      </c>
      <c r="C8" s="77" t="s">
        <v>8</v>
      </c>
      <c r="D8" s="67" t="s">
        <v>42</v>
      </c>
      <c r="E8" s="68"/>
      <c r="F8" s="69"/>
      <c r="G8" s="67" t="s">
        <v>37</v>
      </c>
      <c r="H8" s="68"/>
      <c r="I8" s="69"/>
      <c r="J8" s="78" t="s">
        <v>62</v>
      </c>
      <c r="K8" s="67" t="s">
        <v>38</v>
      </c>
      <c r="L8" s="68"/>
      <c r="M8" s="69"/>
      <c r="N8" s="81" t="s">
        <v>63</v>
      </c>
    </row>
    <row r="9" spans="1:16" ht="22.5" customHeight="1">
      <c r="A9" s="77"/>
      <c r="B9" s="116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6"/>
      <c r="C10" s="77"/>
      <c r="D10" s="82" t="s">
        <v>80</v>
      </c>
      <c r="E10" s="83"/>
      <c r="F10" s="84"/>
      <c r="G10" s="85" t="s">
        <v>81</v>
      </c>
      <c r="H10" s="86"/>
      <c r="I10" s="87"/>
      <c r="J10" s="80"/>
      <c r="K10" s="88" t="s">
        <v>82</v>
      </c>
      <c r="L10" s="89"/>
      <c r="M10" s="90"/>
      <c r="N10" s="80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66</v>
      </c>
      <c r="E11" s="55" t="s">
        <v>10</v>
      </c>
      <c r="F11" s="54">
        <v>80</v>
      </c>
      <c r="G11" s="56">
        <v>64</v>
      </c>
      <c r="H11" s="55" t="s">
        <v>10</v>
      </c>
      <c r="I11" s="57">
        <v>72</v>
      </c>
      <c r="J11" s="58">
        <f t="shared" ref="J11:J12" si="0">((D11+F11)/2-(G11+I11)/2)/((G11+I11)/2)*100</f>
        <v>7.3529411764705888</v>
      </c>
      <c r="K11" s="54">
        <v>60</v>
      </c>
      <c r="L11" s="55" t="s">
        <v>10</v>
      </c>
      <c r="M11" s="54">
        <v>64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66</v>
      </c>
      <c r="E12" s="55" t="s">
        <v>10</v>
      </c>
      <c r="F12" s="54">
        <v>72</v>
      </c>
      <c r="G12" s="56">
        <v>66</v>
      </c>
      <c r="H12" s="55" t="s">
        <v>10</v>
      </c>
      <c r="I12" s="57">
        <v>72</v>
      </c>
      <c r="J12" s="58">
        <f t="shared" si="0"/>
        <v>0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13.114754098360656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48</v>
      </c>
      <c r="E13" s="55" t="s">
        <v>10</v>
      </c>
      <c r="F13" s="54">
        <v>54</v>
      </c>
      <c r="G13" s="56">
        <v>44</v>
      </c>
      <c r="H13" s="55" t="s">
        <v>10</v>
      </c>
      <c r="I13" s="57">
        <v>53</v>
      </c>
      <c r="J13" s="58">
        <f t="shared" ref="J13:J45" si="2">((D13+F13)/2-(G13+I13)/2)/((G13+I13)/2)*100</f>
        <v>5.1546391752577314</v>
      </c>
      <c r="K13" s="54">
        <v>50</v>
      </c>
      <c r="L13" s="55" t="s">
        <v>10</v>
      </c>
      <c r="M13" s="54">
        <v>52</v>
      </c>
      <c r="N13" s="58">
        <f t="shared" ref="N13:N45" si="3">((D13+F13)/2-(K13+M13)/2)/((K13+M13)/2)*100</f>
        <v>0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42</v>
      </c>
      <c r="E14" s="55" t="s">
        <v>10</v>
      </c>
      <c r="F14" s="54">
        <v>44</v>
      </c>
      <c r="G14" s="56">
        <v>36</v>
      </c>
      <c r="H14" s="55"/>
      <c r="I14" s="57">
        <v>38</v>
      </c>
      <c r="J14" s="58">
        <f>((D14+F14)/2-(G14+I14)/2)/((G14+I14)/2)*100</f>
        <v>16.216216216216218</v>
      </c>
      <c r="K14" s="54">
        <v>40</v>
      </c>
      <c r="L14" s="55" t="s">
        <v>10</v>
      </c>
      <c r="M14" s="54">
        <v>42</v>
      </c>
      <c r="N14" s="58">
        <f t="shared" si="3"/>
        <v>4.8780487804878048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47</v>
      </c>
      <c r="E15" s="55" t="s">
        <v>10</v>
      </c>
      <c r="F15" s="54">
        <v>48</v>
      </c>
      <c r="G15" s="56">
        <v>43</v>
      </c>
      <c r="H15" s="55" t="s">
        <v>10</v>
      </c>
      <c r="I15" s="57">
        <v>45</v>
      </c>
      <c r="J15" s="58">
        <f t="shared" si="2"/>
        <v>7.9545454545454541</v>
      </c>
      <c r="K15" s="54">
        <v>33</v>
      </c>
      <c r="L15" s="55" t="s">
        <v>10</v>
      </c>
      <c r="M15" s="54">
        <v>35</v>
      </c>
      <c r="N15" s="58">
        <f t="shared" si="3"/>
        <v>39.705882352941174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45</v>
      </c>
      <c r="E16" s="55" t="s">
        <v>10</v>
      </c>
      <c r="F16" s="54">
        <v>46</v>
      </c>
      <c r="G16" s="56">
        <v>34</v>
      </c>
      <c r="H16" s="55"/>
      <c r="I16" s="57">
        <v>35</v>
      </c>
      <c r="J16" s="58">
        <f t="shared" si="2"/>
        <v>31.884057971014489</v>
      </c>
      <c r="K16" s="54">
        <v>30</v>
      </c>
      <c r="L16" s="55">
        <v>31</v>
      </c>
      <c r="M16" s="54">
        <v>31</v>
      </c>
      <c r="N16" s="58">
        <f t="shared" si="3"/>
        <v>49.180327868852459</v>
      </c>
    </row>
    <row r="17" spans="1:14" ht="17.25" customHeight="1">
      <c r="A17" s="60">
        <v>7</v>
      </c>
      <c r="B17" s="48" t="s">
        <v>64</v>
      </c>
      <c r="C17" s="40" t="s">
        <v>11</v>
      </c>
      <c r="D17" s="54">
        <v>130</v>
      </c>
      <c r="E17" s="55" t="s">
        <v>10</v>
      </c>
      <c r="F17" s="54">
        <v>135</v>
      </c>
      <c r="G17" s="56">
        <v>130</v>
      </c>
      <c r="H17" s="55" t="s">
        <v>10</v>
      </c>
      <c r="I17" s="57">
        <v>135</v>
      </c>
      <c r="J17" s="58">
        <f t="shared" si="2"/>
        <v>0</v>
      </c>
      <c r="K17" s="54">
        <v>105</v>
      </c>
      <c r="L17" s="55" t="s">
        <v>10</v>
      </c>
      <c r="M17" s="54">
        <v>110</v>
      </c>
      <c r="N17" s="58">
        <f t="shared" si="3"/>
        <v>23.255813953488371</v>
      </c>
    </row>
    <row r="18" spans="1:14" ht="17.25" customHeight="1">
      <c r="A18" s="60">
        <v>8</v>
      </c>
      <c r="B18" s="48" t="s">
        <v>65</v>
      </c>
      <c r="C18" s="40" t="s">
        <v>11</v>
      </c>
      <c r="D18" s="54">
        <v>125</v>
      </c>
      <c r="E18" s="55" t="s">
        <v>10</v>
      </c>
      <c r="F18" s="54">
        <v>130</v>
      </c>
      <c r="G18" s="56">
        <v>125</v>
      </c>
      <c r="H18" s="55" t="s">
        <v>10</v>
      </c>
      <c r="I18" s="57">
        <v>130</v>
      </c>
      <c r="J18" s="58">
        <f t="shared" si="2"/>
        <v>0</v>
      </c>
      <c r="K18" s="54">
        <v>110</v>
      </c>
      <c r="L18" s="55">
        <v>140</v>
      </c>
      <c r="M18" s="54">
        <v>135</v>
      </c>
      <c r="N18" s="58">
        <f t="shared" si="3"/>
        <v>4.0816326530612246</v>
      </c>
    </row>
    <row r="19" spans="1:14" ht="17.25" customHeight="1">
      <c r="A19" s="60">
        <v>9</v>
      </c>
      <c r="B19" s="48" t="s">
        <v>66</v>
      </c>
      <c r="C19" s="40" t="s">
        <v>11</v>
      </c>
      <c r="D19" s="54">
        <v>62</v>
      </c>
      <c r="E19" s="55" t="s">
        <v>10</v>
      </c>
      <c r="F19" s="54">
        <v>66</v>
      </c>
      <c r="G19" s="56">
        <v>65</v>
      </c>
      <c r="H19" s="55" t="s">
        <v>10</v>
      </c>
      <c r="I19" s="57">
        <v>70</v>
      </c>
      <c r="J19" s="58">
        <f t="shared" si="2"/>
        <v>-5.1851851851851851</v>
      </c>
      <c r="K19" s="54">
        <v>65</v>
      </c>
      <c r="L19" s="55" t="s">
        <v>10</v>
      </c>
      <c r="M19" s="54">
        <v>70</v>
      </c>
      <c r="N19" s="58">
        <f t="shared" si="3"/>
        <v>-5.1851851851851851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188</v>
      </c>
      <c r="E20" s="55" t="s">
        <v>10</v>
      </c>
      <c r="F20" s="54">
        <v>190</v>
      </c>
      <c r="G20" s="56">
        <v>185</v>
      </c>
      <c r="H20" s="55" t="s">
        <v>10</v>
      </c>
      <c r="I20" s="57">
        <v>190</v>
      </c>
      <c r="J20" s="58">
        <f t="shared" si="2"/>
        <v>0.8</v>
      </c>
      <c r="K20" s="54">
        <v>126</v>
      </c>
      <c r="L20" s="55" t="s">
        <v>10</v>
      </c>
      <c r="M20" s="54">
        <v>130</v>
      </c>
      <c r="N20" s="58">
        <f t="shared" si="3"/>
        <v>47.65625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162</v>
      </c>
      <c r="E21" s="55" t="s">
        <v>10</v>
      </c>
      <c r="F21" s="54">
        <v>168</v>
      </c>
      <c r="G21" s="56">
        <v>156</v>
      </c>
      <c r="H21" s="55" t="s">
        <v>10</v>
      </c>
      <c r="I21" s="57">
        <v>175</v>
      </c>
      <c r="J21" s="58">
        <f t="shared" si="2"/>
        <v>-0.30211480362537763</v>
      </c>
      <c r="K21" s="54">
        <v>114</v>
      </c>
      <c r="L21" s="55" t="s">
        <v>10</v>
      </c>
      <c r="M21" s="54">
        <v>116</v>
      </c>
      <c r="N21" s="58">
        <f t="shared" si="3"/>
        <v>43.478260869565219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970</v>
      </c>
      <c r="E22" s="55" t="s">
        <v>10</v>
      </c>
      <c r="F22" s="54">
        <v>980</v>
      </c>
      <c r="G22" s="56">
        <v>840</v>
      </c>
      <c r="H22" s="55" t="s">
        <v>10</v>
      </c>
      <c r="I22" s="57">
        <v>850</v>
      </c>
      <c r="J22" s="58">
        <f>((D22+F22)/2-(G22+I22)/2)/((G22+I22)/2)*100</f>
        <v>15.384615384615385</v>
      </c>
      <c r="K22" s="54">
        <v>580</v>
      </c>
      <c r="L22" s="55" t="s">
        <v>10</v>
      </c>
      <c r="M22" s="54">
        <v>600</v>
      </c>
      <c r="N22" s="58">
        <f t="shared" si="3"/>
        <v>65.254237288135599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39</v>
      </c>
      <c r="E23" s="55" t="s">
        <v>10</v>
      </c>
      <c r="F23" s="54">
        <v>40</v>
      </c>
      <c r="G23" s="56">
        <v>20</v>
      </c>
      <c r="H23" s="55" t="s">
        <v>10</v>
      </c>
      <c r="I23" s="57">
        <v>23</v>
      </c>
      <c r="J23" s="58">
        <f t="shared" si="2"/>
        <v>83.720930232558146</v>
      </c>
      <c r="K23" s="54">
        <v>54</v>
      </c>
      <c r="L23" s="55" t="s">
        <v>10</v>
      </c>
      <c r="M23" s="54">
        <v>58</v>
      </c>
      <c r="N23" s="58">
        <f t="shared" si="3"/>
        <v>-29.464285714285715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45</v>
      </c>
      <c r="E24" s="55"/>
      <c r="F24" s="54">
        <v>50</v>
      </c>
      <c r="G24" s="56">
        <v>27</v>
      </c>
      <c r="H24" s="55" t="s">
        <v>10</v>
      </c>
      <c r="I24" s="57">
        <v>30</v>
      </c>
      <c r="J24" s="58">
        <f t="shared" si="2"/>
        <v>66.666666666666657</v>
      </c>
      <c r="K24" s="54">
        <v>52</v>
      </c>
      <c r="L24" s="55">
        <v>70</v>
      </c>
      <c r="M24" s="54">
        <v>54</v>
      </c>
      <c r="N24" s="58">
        <f t="shared" si="3"/>
        <v>-10.377358490566039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65</v>
      </c>
      <c r="E25" s="55" t="s">
        <v>10</v>
      </c>
      <c r="F25" s="54">
        <v>75</v>
      </c>
      <c r="G25" s="56">
        <v>40</v>
      </c>
      <c r="H25" s="55" t="s">
        <v>10</v>
      </c>
      <c r="I25" s="57">
        <v>45</v>
      </c>
      <c r="J25" s="58">
        <f t="shared" si="2"/>
        <v>64.705882352941174</v>
      </c>
      <c r="K25" s="54">
        <v>60</v>
      </c>
      <c r="L25" s="55" t="s">
        <v>10</v>
      </c>
      <c r="M25" s="54">
        <v>70</v>
      </c>
      <c r="N25" s="58">
        <f t="shared" si="3"/>
        <v>7.6923076923076925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160</v>
      </c>
      <c r="E26" s="55" t="s">
        <v>10</v>
      </c>
      <c r="F26" s="54">
        <v>165</v>
      </c>
      <c r="G26" s="56">
        <v>102</v>
      </c>
      <c r="H26" s="55"/>
      <c r="I26" s="57">
        <v>115</v>
      </c>
      <c r="J26" s="58">
        <f t="shared" si="2"/>
        <v>49.769585253456221</v>
      </c>
      <c r="K26" s="54">
        <v>105</v>
      </c>
      <c r="L26" s="55" t="s">
        <v>10</v>
      </c>
      <c r="M26" s="54">
        <v>110</v>
      </c>
      <c r="N26" s="58">
        <f t="shared" si="3"/>
        <v>51.162790697674424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80</v>
      </c>
      <c r="E27" s="55" t="s">
        <v>10</v>
      </c>
      <c r="F27" s="54">
        <v>85</v>
      </c>
      <c r="G27" s="56">
        <v>70</v>
      </c>
      <c r="H27" s="55" t="s">
        <v>10</v>
      </c>
      <c r="I27" s="57">
        <v>75</v>
      </c>
      <c r="J27" s="58">
        <f t="shared" si="2"/>
        <v>13.793103448275861</v>
      </c>
      <c r="K27" s="54">
        <v>90</v>
      </c>
      <c r="L27" s="55" t="s">
        <v>10</v>
      </c>
      <c r="M27" s="54">
        <v>120</v>
      </c>
      <c r="N27" s="58">
        <f t="shared" si="3"/>
        <v>-21.428571428571427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20</v>
      </c>
      <c r="E28" s="55" t="s">
        <v>10</v>
      </c>
      <c r="F28" s="54">
        <v>22</v>
      </c>
      <c r="G28" s="56">
        <v>15</v>
      </c>
      <c r="H28" s="55">
        <f>-P19</f>
        <v>0</v>
      </c>
      <c r="I28" s="57">
        <v>17</v>
      </c>
      <c r="J28" s="58">
        <f t="shared" si="2"/>
        <v>31.25</v>
      </c>
      <c r="K28" s="54">
        <v>18</v>
      </c>
      <c r="L28" s="55" t="s">
        <v>10</v>
      </c>
      <c r="M28" s="54">
        <v>20</v>
      </c>
      <c r="N28" s="58">
        <f t="shared" si="3"/>
        <v>10.526315789473683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30</v>
      </c>
      <c r="E29" s="55" t="s">
        <v>10</v>
      </c>
      <c r="F29" s="54">
        <v>40</v>
      </c>
      <c r="G29" s="56">
        <v>30</v>
      </c>
      <c r="H29" s="55"/>
      <c r="I29" s="57">
        <v>40</v>
      </c>
      <c r="J29" s="58">
        <f t="shared" si="2"/>
        <v>0</v>
      </c>
      <c r="K29" s="54">
        <v>35</v>
      </c>
      <c r="L29" s="55">
        <v>40</v>
      </c>
      <c r="M29" s="54">
        <v>45</v>
      </c>
      <c r="N29" s="58">
        <f t="shared" si="3"/>
        <v>-12.5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45</v>
      </c>
      <c r="E30" s="55">
        <v>35</v>
      </c>
      <c r="F30" s="54">
        <v>50</v>
      </c>
      <c r="G30" s="56">
        <v>30</v>
      </c>
      <c r="H30" s="55"/>
      <c r="I30" s="57">
        <v>40</v>
      </c>
      <c r="J30" s="58">
        <f t="shared" si="2"/>
        <v>35.714285714285715</v>
      </c>
      <c r="K30" s="54">
        <v>30</v>
      </c>
      <c r="L30" s="55" t="s">
        <v>10</v>
      </c>
      <c r="M30" s="54">
        <v>35</v>
      </c>
      <c r="N30" s="58">
        <f t="shared" si="3"/>
        <v>46.153846153846153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35</v>
      </c>
      <c r="E31" s="55" t="s">
        <v>10</v>
      </c>
      <c r="F31" s="54">
        <v>40</v>
      </c>
      <c r="G31" s="56">
        <v>30</v>
      </c>
      <c r="H31" s="55" t="s">
        <v>10</v>
      </c>
      <c r="I31" s="57">
        <v>35</v>
      </c>
      <c r="J31" s="58">
        <f t="shared" si="2"/>
        <v>15.384615384615385</v>
      </c>
      <c r="K31" s="54">
        <v>25</v>
      </c>
      <c r="L31" s="55" t="s">
        <v>10</v>
      </c>
      <c r="M31" s="54">
        <v>30</v>
      </c>
      <c r="N31" s="58">
        <f t="shared" si="3"/>
        <v>36.363636363636367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30</v>
      </c>
      <c r="E32" s="55" t="s">
        <v>10</v>
      </c>
      <c r="F32" s="54">
        <v>35</v>
      </c>
      <c r="G32" s="56">
        <v>50</v>
      </c>
      <c r="H32" s="61" t="s">
        <v>10</v>
      </c>
      <c r="I32" s="57">
        <v>55</v>
      </c>
      <c r="J32" s="58">
        <f t="shared" si="2"/>
        <v>-38.095238095238095</v>
      </c>
      <c r="K32" s="54">
        <v>30</v>
      </c>
      <c r="L32" s="55" t="s">
        <v>10</v>
      </c>
      <c r="M32" s="54">
        <v>40</v>
      </c>
      <c r="N32" s="58">
        <f t="shared" si="3"/>
        <v>-7.1428571428571423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55</v>
      </c>
      <c r="E33" s="55" t="s">
        <v>10</v>
      </c>
      <c r="F33" s="54">
        <v>60</v>
      </c>
      <c r="G33" s="56">
        <v>40</v>
      </c>
      <c r="H33" s="55" t="s">
        <v>10</v>
      </c>
      <c r="I33" s="57">
        <v>45</v>
      </c>
      <c r="J33" s="58">
        <f t="shared" si="2"/>
        <v>35.294117647058826</v>
      </c>
      <c r="K33" s="54">
        <v>40</v>
      </c>
      <c r="L33" s="55" t="s">
        <v>10</v>
      </c>
      <c r="M33" s="54">
        <v>50</v>
      </c>
      <c r="N33" s="58">
        <f t="shared" si="3"/>
        <v>27.777777777777779</v>
      </c>
    </row>
    <row r="34" spans="1:14" ht="17.25" customHeight="1">
      <c r="A34" s="60">
        <v>24</v>
      </c>
      <c r="B34" s="48" t="s">
        <v>68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220</v>
      </c>
      <c r="H34" s="55" t="s">
        <v>10</v>
      </c>
      <c r="I34" s="57">
        <v>240</v>
      </c>
      <c r="J34" s="58">
        <f t="shared" si="2"/>
        <v>26.086956521739129</v>
      </c>
      <c r="K34" s="54">
        <v>240</v>
      </c>
      <c r="L34" s="55" t="s">
        <v>10</v>
      </c>
      <c r="M34" s="54">
        <v>280</v>
      </c>
      <c r="N34" s="58">
        <f t="shared" si="3"/>
        <v>11.538461538461538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230</v>
      </c>
      <c r="H35" s="55" t="s">
        <v>10</v>
      </c>
      <c r="I35" s="57">
        <v>250</v>
      </c>
      <c r="J35" s="58">
        <f t="shared" si="2"/>
        <v>16.666666666666664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850</v>
      </c>
      <c r="G36" s="56">
        <v>450</v>
      </c>
      <c r="H36" s="55" t="s">
        <v>10</v>
      </c>
      <c r="I36" s="57">
        <v>850</v>
      </c>
      <c r="J36" s="58">
        <f>((D36+F36)/2-(G36+I36)/2)/((G36+I36)/2)*100</f>
        <v>0</v>
      </c>
      <c r="K36" s="54">
        <v>600</v>
      </c>
      <c r="L36" s="55" t="s">
        <v>10</v>
      </c>
      <c r="M36" s="54">
        <v>900</v>
      </c>
      <c r="N36" s="58">
        <f t="shared" si="3"/>
        <v>-13.333333333333334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120</v>
      </c>
      <c r="L37" s="55" t="s">
        <v>10</v>
      </c>
      <c r="M37" s="54">
        <v>150</v>
      </c>
      <c r="N37" s="58">
        <f t="shared" si="3"/>
        <v>-5.5555555555555554</v>
      </c>
    </row>
    <row r="38" spans="1:14" ht="17.25" customHeight="1">
      <c r="A38" s="60">
        <v>28</v>
      </c>
      <c r="B38" s="48" t="s">
        <v>61</v>
      </c>
      <c r="C38" s="40" t="s">
        <v>11</v>
      </c>
      <c r="D38" s="54">
        <v>680</v>
      </c>
      <c r="E38" s="55" t="s">
        <v>10</v>
      </c>
      <c r="F38" s="54">
        <v>700</v>
      </c>
      <c r="G38" s="56">
        <v>640</v>
      </c>
      <c r="H38" s="55" t="s">
        <v>10</v>
      </c>
      <c r="I38" s="57">
        <v>650</v>
      </c>
      <c r="J38" s="58">
        <f t="shared" ref="J38" si="4">((D38+F38)/2-(G38+I38)/2)/((G38+I38)/2)*100</f>
        <v>6.9767441860465116</v>
      </c>
      <c r="K38" s="54">
        <v>560</v>
      </c>
      <c r="L38" s="55" t="s">
        <v>10</v>
      </c>
      <c r="M38" s="54">
        <v>620</v>
      </c>
      <c r="N38" s="58">
        <f t="shared" ref="N38:N39" si="5">((D38+F38)/2-(K38+M38)/2)/((K38+M38)/2)*100</f>
        <v>16.949152542372879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460</v>
      </c>
      <c r="E39" s="55" t="s">
        <v>10</v>
      </c>
      <c r="F39" s="54">
        <v>480</v>
      </c>
      <c r="G39" s="56">
        <v>480</v>
      </c>
      <c r="H39" s="55"/>
      <c r="I39" s="57">
        <v>500</v>
      </c>
      <c r="J39" s="58">
        <f t="shared" si="2"/>
        <v>-4.0816326530612246</v>
      </c>
      <c r="K39" s="54">
        <v>420</v>
      </c>
      <c r="L39" s="55" t="s">
        <v>10</v>
      </c>
      <c r="M39" s="54">
        <v>440</v>
      </c>
      <c r="N39" s="58">
        <f t="shared" si="5"/>
        <v>9.3023255813953494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280</v>
      </c>
      <c r="E40" s="55" t="s">
        <v>10</v>
      </c>
      <c r="F40" s="54">
        <v>290</v>
      </c>
      <c r="G40" s="56">
        <v>270</v>
      </c>
      <c r="H40" s="55" t="s">
        <v>10</v>
      </c>
      <c r="I40" s="57">
        <v>290</v>
      </c>
      <c r="J40" s="58">
        <f t="shared" si="2"/>
        <v>1.7857142857142856</v>
      </c>
      <c r="K40" s="54">
        <v>250</v>
      </c>
      <c r="L40" s="55" t="s">
        <v>10</v>
      </c>
      <c r="M40" s="54">
        <v>260</v>
      </c>
      <c r="N40" s="58">
        <f t="shared" si="3"/>
        <v>11.76470588235294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140</v>
      </c>
      <c r="E41" s="55" t="s">
        <v>10</v>
      </c>
      <c r="F41" s="54">
        <v>145</v>
      </c>
      <c r="G41" s="56">
        <v>165</v>
      </c>
      <c r="H41" s="55">
        <v>135</v>
      </c>
      <c r="I41" s="57">
        <v>170</v>
      </c>
      <c r="J41" s="58">
        <f t="shared" si="2"/>
        <v>-14.925373134328357</v>
      </c>
      <c r="K41" s="54">
        <v>140</v>
      </c>
      <c r="L41" s="55">
        <v>120</v>
      </c>
      <c r="M41" s="54">
        <v>145</v>
      </c>
      <c r="N41" s="58">
        <f t="shared" si="3"/>
        <v>0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48</v>
      </c>
      <c r="E42" s="55" t="s">
        <v>10</v>
      </c>
      <c r="F42" s="54">
        <v>50</v>
      </c>
      <c r="G42" s="56">
        <v>48</v>
      </c>
      <c r="H42" s="55" t="s">
        <v>10</v>
      </c>
      <c r="I42" s="57">
        <v>50</v>
      </c>
      <c r="J42" s="58">
        <f t="shared" si="2"/>
        <v>0</v>
      </c>
      <c r="K42" s="54">
        <v>50</v>
      </c>
      <c r="L42" s="55">
        <v>46</v>
      </c>
      <c r="M42" s="54">
        <v>52</v>
      </c>
      <c r="N42" s="58">
        <f t="shared" si="3"/>
        <v>-3.9215686274509802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40</v>
      </c>
      <c r="E43" s="55" t="s">
        <v>10</v>
      </c>
      <c r="F43" s="54">
        <v>42</v>
      </c>
      <c r="G43" s="56">
        <v>34</v>
      </c>
      <c r="H43" s="55"/>
      <c r="I43" s="57">
        <v>35</v>
      </c>
      <c r="J43" s="58">
        <f t="shared" si="2"/>
        <v>18.840579710144929</v>
      </c>
      <c r="K43" s="54">
        <v>30</v>
      </c>
      <c r="L43" s="55">
        <v>29</v>
      </c>
      <c r="M43" s="54">
        <v>32</v>
      </c>
      <c r="N43" s="58">
        <f t="shared" si="3"/>
        <v>32.258064516129032</v>
      </c>
    </row>
    <row r="44" spans="1:14" ht="17.25" customHeight="1">
      <c r="A44" s="60">
        <v>34</v>
      </c>
      <c r="B44" s="48" t="s">
        <v>67</v>
      </c>
      <c r="C44" s="41" t="s">
        <v>9</v>
      </c>
      <c r="D44" s="54">
        <v>78</v>
      </c>
      <c r="E44" s="55">
        <v>67</v>
      </c>
      <c r="F44" s="54">
        <v>80</v>
      </c>
      <c r="G44" s="56">
        <v>80</v>
      </c>
      <c r="H44" s="55" t="s">
        <v>10</v>
      </c>
      <c r="I44" s="57">
        <v>82</v>
      </c>
      <c r="J44" s="58">
        <f t="shared" si="2"/>
        <v>-2.4691358024691357</v>
      </c>
      <c r="K44" s="54">
        <v>67</v>
      </c>
      <c r="L44" s="55" t="s">
        <v>10</v>
      </c>
      <c r="M44" s="54">
        <v>68</v>
      </c>
      <c r="N44" s="58">
        <f t="shared" si="3"/>
        <v>17.037037037037038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25</v>
      </c>
      <c r="H45" s="55" t="s">
        <v>10</v>
      </c>
      <c r="I45" s="57">
        <v>32</v>
      </c>
      <c r="J45" s="58">
        <f t="shared" si="2"/>
        <v>7.0175438596491224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615</v>
      </c>
      <c r="E46" s="55" t="s">
        <v>10</v>
      </c>
      <c r="F46" s="54">
        <v>685</v>
      </c>
      <c r="G46" s="56">
        <v>615</v>
      </c>
      <c r="H46" s="55" t="s">
        <v>10</v>
      </c>
      <c r="I46" s="57">
        <v>685</v>
      </c>
      <c r="J46" s="58">
        <f t="shared" ref="J46" si="6">((D46+F46)/2-(G46+I46)/2)/((G46+I46)/2)*100</f>
        <v>0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8.3333333333333321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77</v>
      </c>
      <c r="B54" s="117"/>
      <c r="C54" s="118" t="s">
        <v>71</v>
      </c>
      <c r="D54" s="119"/>
      <c r="E54" s="119"/>
      <c r="F54" s="120"/>
      <c r="G54" s="110" t="s">
        <v>74</v>
      </c>
      <c r="H54" s="111"/>
      <c r="I54" s="111"/>
      <c r="J54" s="112"/>
      <c r="K54" s="118" t="s">
        <v>70</v>
      </c>
      <c r="L54" s="121"/>
      <c r="M54" s="121"/>
      <c r="N54" s="122"/>
    </row>
    <row r="55" spans="1:14" ht="30.75" customHeight="1">
      <c r="A55" s="108" t="s">
        <v>73</v>
      </c>
      <c r="B55" s="109"/>
      <c r="C55" s="91"/>
      <c r="D55" s="92"/>
      <c r="E55" s="92"/>
      <c r="F55" s="93"/>
      <c r="G55" s="110" t="s">
        <v>85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78</v>
      </c>
      <c r="B56" s="109"/>
      <c r="C56" s="91"/>
      <c r="D56" s="92"/>
      <c r="E56" s="92"/>
      <c r="F56" s="93"/>
      <c r="G56" s="110" t="s">
        <v>86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75</v>
      </c>
      <c r="B57" s="109"/>
      <c r="C57" s="91"/>
      <c r="D57" s="92"/>
      <c r="E57" s="92"/>
      <c r="F57" s="93"/>
      <c r="G57" s="110" t="s">
        <v>87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72</v>
      </c>
      <c r="B58" s="109"/>
      <c r="C58" s="91"/>
      <c r="D58" s="92"/>
      <c r="E58" s="92"/>
      <c r="F58" s="93"/>
      <c r="G58" s="110" t="s">
        <v>76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69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6"/>
      <c r="C60" s="91"/>
      <c r="D60" s="92"/>
      <c r="E60" s="92"/>
      <c r="F60" s="93"/>
      <c r="G60" s="110" t="s">
        <v>84</v>
      </c>
      <c r="H60" s="111"/>
      <c r="I60" s="111"/>
      <c r="J60" s="112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3"/>
      <c r="H61" s="124"/>
      <c r="I61" s="124"/>
      <c r="J61" s="125"/>
      <c r="K61" s="91"/>
      <c r="L61" s="92"/>
      <c r="M61" s="92"/>
      <c r="N61" s="9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40</v>
      </c>
      <c r="B64" s="65"/>
      <c r="C64" s="65"/>
      <c r="D64" s="65"/>
      <c r="E64" s="65"/>
      <c r="F64" s="65"/>
      <c r="G64" s="66" t="s">
        <v>48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62" t="s">
        <v>57</v>
      </c>
      <c r="K67" s="63"/>
      <c r="L67" s="63"/>
      <c r="M67" s="63"/>
      <c r="N67" s="63"/>
    </row>
    <row r="68" spans="1:14">
      <c r="J68" s="64" t="s">
        <v>58</v>
      </c>
      <c r="K68" s="64"/>
      <c r="L68" s="64"/>
      <c r="M68" s="64"/>
      <c r="N68" s="64"/>
    </row>
    <row r="69" spans="1:14">
      <c r="J69" s="62" t="s">
        <v>59</v>
      </c>
      <c r="K69" s="62"/>
      <c r="L69" s="62"/>
      <c r="M69" s="62"/>
      <c r="N69" s="62"/>
    </row>
    <row r="70" spans="1:14">
      <c r="K70" s="53" t="s">
        <v>60</v>
      </c>
      <c r="L70" s="53"/>
      <c r="M70" s="53"/>
      <c r="N70" s="5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2022-05-31T08:11:34Z</cp:lastPrinted>
  <dcterms:created xsi:type="dcterms:W3CDTF">2020-07-12T06:32:53Z</dcterms:created>
  <dcterms:modified xsi:type="dcterms:W3CDTF">2022-06-02T07:07:56Z</dcterms:modified>
</cp:coreProperties>
</file>