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<sst xmlns="http://schemas.openxmlformats.org/spreadsheetml/2006/main" count="222" uniqueCount="86">
  <si>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</si>
  <si>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</si>
  <si>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</si>
  <si>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</si>
  <si>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</si>
  <si>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</si>
  <si>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</si>
  <si>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</si>
  <si>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</si>
  <si>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</si>
  <si>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</si>
  <si>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</si>
  <si>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</si>
  <si>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</si>
  <si>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</si>
  <si>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</si>
  <si>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</si>
  <si>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</si>
  <si>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</si>
  <si>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</si>
  <si>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</si>
  <si>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</si>
  <si>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</si>
  <si>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</si>
  <si>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</si>
  <si>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</si>
  <si>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</si>
  <si>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</si>
  <si>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</si>
  <si>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</si>
  <si>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</si>
  <si>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</si>
  <si>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</si>
  <si>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</si>
  <si>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</si>
  <si>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</si>
  <si>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</si>
  <si>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</si>
  <si>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</si>
  <si>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</si>
  <si>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</si>
  <si>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</si>
  <si>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</si>
  <si>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</si>
  <si>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</si>
  <si>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</si>
  <si>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</si>
  <si>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</si>
  <si>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</si>
  <si>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</si>
  <si>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</si>
  <si>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</si>
  <si>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</si>
  <si>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</si>
  <si>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</si>
  <si>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</si>
  <si>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</si>
  <si>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</si>
  <si>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</si>
  <si>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</si>
  <si>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</si>
  <si>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</si>
  <si>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</si>
  <si>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</si>
  <si>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</si>
  <si>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</si>
  <si>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</si>
  <si>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</si>
  <si>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</si>
  <si>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</si>
  <si>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মসুর ডাল,আটা প্যাকেট</t>
  </si>
  <si>
    <t>৩। দেশী/আমদানি পেঁয়াজ</t>
  </si>
  <si>
    <t>পাম তেল,সয়াবিন তেল খোলা/প্যাকেট</t>
  </si>
  <si>
    <t>5। দেশী মুরগী,কক মুরগী</t>
  </si>
  <si>
    <t xml:space="preserve">২। আলু, রসুন </t>
  </si>
  <si>
    <t>6। চাল পটল,</t>
  </si>
  <si>
    <t>আদা,মিষ্টিকুমড়া</t>
  </si>
  <si>
    <t xml:space="preserve"> আটা খোলা,রুই মাছ</t>
  </si>
  <si>
    <t>৪। কাঁচাপেঁপে</t>
  </si>
  <si>
    <t xml:space="preserve">চিনি,বেগুন, গরুর মাংশ </t>
  </si>
  <si>
    <t>1। পাঙ্গাস মাছ</t>
  </si>
  <si>
    <t>তারিখঃ 05/09/2021 খ্রিঃ।</t>
  </si>
  <si>
    <t>স্মারক নম্বর:12.00.5500.700.16.002.18-770</t>
  </si>
  <si>
    <t>05-09-2021</t>
  </si>
  <si>
    <t>05-08-2021</t>
  </si>
  <si>
    <t>03-09-2020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</si>
</sst>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45" zoomScaleNormal="145" workbookViewId="0">
      <selection activeCell="K8" sqref="K8:M9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0" t="s">
        <v>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5" s="17" customFormat="1" ht="15.75" customHeight="1">
      <c r="A2" s="70" t="s">
        <v>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5" s="17" customFormat="1" ht="15.75" customHeight="1">
      <c r="A3" s="71" t="s">
        <v>43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5" s="17" customFormat="1" ht="18" customHeight="1">
      <c r="A4" s="105" t="s">
        <v>54</v>
      </c>
      <c r="B4" s="105"/>
      <c r="C4" s="105"/>
      <c r="D4" s="105"/>
      <c r="E4" s="105"/>
      <c r="F4" s="105"/>
      <c r="H4" s="35"/>
    </row>
    <row r="5" spans="1:15" s="17" customFormat="1" ht="18.75" customHeight="1">
      <c r="A5" s="72" t="s">
        <v>53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5" s="17" customFormat="1" ht="15.75" customHeight="1">
      <c r="A6" s="106" t="s">
        <v>82</v>
      </c>
      <c r="B6" s="106"/>
      <c r="C6" s="106"/>
      <c r="D6" s="106"/>
      <c r="E6" s="106"/>
      <c r="F6" s="106"/>
      <c r="H6" s="52"/>
      <c r="I6" s="36"/>
      <c r="J6" s="104" t="s">
        <v>81</v>
      </c>
      <c r="K6" s="104"/>
      <c r="L6" s="104"/>
      <c r="M6" s="104"/>
      <c r="N6" s="10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107" t="s">
        <v>0</v>
      </c>
      <c r="B8" s="73" t="s">
        <v>1</v>
      </c>
      <c r="C8" s="107" t="s">
        <v>6</v>
      </c>
      <c r="D8" s="98" t="s">
        <v>47</v>
      </c>
      <c r="E8" s="99"/>
      <c r="F8" s="100"/>
      <c r="G8" s="98" t="s">
        <v>41</v>
      </c>
      <c r="H8" s="99"/>
      <c r="I8" s="100"/>
      <c r="J8" s="108" t="s">
        <v>7</v>
      </c>
      <c r="K8" s="98" t="s">
        <v>42</v>
      </c>
      <c r="L8" s="99"/>
      <c r="M8" s="100"/>
      <c r="N8" s="108" t="s">
        <v>8</v>
      </c>
    </row>
    <row r="9" spans="1:15" ht="22.5" customHeight="1">
      <c r="A9" s="107"/>
      <c r="B9" s="73"/>
      <c r="C9" s="107"/>
      <c r="D9" s="101"/>
      <c r="E9" s="102"/>
      <c r="F9" s="103"/>
      <c r="G9" s="101"/>
      <c r="H9" s="102"/>
      <c r="I9" s="103"/>
      <c r="J9" s="109"/>
      <c r="K9" s="101"/>
      <c r="L9" s="102"/>
      <c r="M9" s="103"/>
      <c r="N9" s="109"/>
      <c r="O9" s="1" t="s">
        <v>65</v>
      </c>
    </row>
    <row r="10" spans="1:15" ht="14.25" customHeight="1">
      <c r="A10" s="107"/>
      <c r="B10" s="73"/>
      <c r="C10" s="107"/>
      <c r="D10" s="111" t="s">
        <v>83</v>
      </c>
      <c r="E10" s="112"/>
      <c r="F10" s="113"/>
      <c r="G10" s="114" t="s">
        <v>84</v>
      </c>
      <c r="H10" s="115"/>
      <c r="I10" s="116"/>
      <c r="J10" s="110"/>
      <c r="K10" s="117" t="s">
        <v>85</v>
      </c>
      <c r="L10" s="118"/>
      <c r="M10" s="119"/>
      <c r="N10" s="110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58</v>
      </c>
      <c r="E11" s="51" t="s">
        <v>10</v>
      </c>
      <c r="F11" s="34">
        <v>60</v>
      </c>
      <c r="G11" s="57">
        <v>58</v>
      </c>
      <c r="H11" s="51" t="s">
        <v>10</v>
      </c>
      <c r="I11" s="58">
        <v>60</v>
      </c>
      <c r="J11" s="39">
        <f t="shared" ref="J11:J12" si="0">((D11+F11)/2-(G11+I11)/2)/((G11+I11)/2)*100</f>
        <v>0</v>
      </c>
      <c r="K11" s="34">
        <v>58</v>
      </c>
      <c r="L11" s="51" t="s">
        <v>10</v>
      </c>
      <c r="M11" s="34">
        <v>60</v>
      </c>
      <c r="N11" s="38">
        <f t="shared" ref="N11:N12" si="1">((D11+F11)/2-(K11+M11)/2)/((K11+M11)/2)*100</f>
        <v>0</v>
      </c>
    </row>
    <row r="12" spans="1:15" s="2" customFormat="1" ht="17.25" customHeight="1">
      <c r="A12" s="49">
        <v>2</v>
      </c>
      <c r="B12" s="48" t="s">
        <v>25</v>
      </c>
      <c r="C12" s="45" t="s">
        <v>64</v>
      </c>
      <c r="D12" s="34">
        <v>54</v>
      </c>
      <c r="E12" s="51" t="s">
        <v>10</v>
      </c>
      <c r="F12" s="34">
        <v>55</v>
      </c>
      <c r="G12" s="57">
        <v>55</v>
      </c>
      <c r="H12" s="51" t="s">
        <v>10</v>
      </c>
      <c r="I12" s="58">
        <v>56</v>
      </c>
      <c r="J12" s="37">
        <f t="shared" si="0"/>
        <v>-1.8018018018018018</v>
      </c>
      <c r="K12" s="34">
        <v>56</v>
      </c>
      <c r="L12" s="51" t="s">
        <v>10</v>
      </c>
      <c r="M12" s="34">
        <v>58</v>
      </c>
      <c r="N12" s="37">
        <f t="shared" si="1"/>
        <v>-4.3859649122807012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50</v>
      </c>
      <c r="E13" s="51" t="s">
        <v>10</v>
      </c>
      <c r="F13" s="34">
        <v>52</v>
      </c>
      <c r="G13" s="57">
        <v>52</v>
      </c>
      <c r="H13" s="51" t="s">
        <v>10</v>
      </c>
      <c r="I13" s="58">
        <v>55</v>
      </c>
      <c r="J13" s="37">
        <f t="shared" ref="J13:J45" si="2">((D13+F13)/2-(G13+I13)/2)/((G13+I13)/2)*100</f>
        <v>-4.6728971962616823</v>
      </c>
      <c r="K13" s="34">
        <v>46</v>
      </c>
      <c r="L13" s="51" t="s">
        <v>10</v>
      </c>
      <c r="M13" s="34">
        <v>50</v>
      </c>
      <c r="N13" s="37">
        <f t="shared" ref="N13:N45" si="3">((D13+F13)/2-(K13+M13)/2)/((K13+M13)/2)*100</f>
        <v>6.25</v>
      </c>
    </row>
    <row r="14" spans="1:15" ht="17.25" customHeight="1">
      <c r="A14" s="49">
        <v>4</v>
      </c>
      <c r="B14" s="47" t="s">
        <v>60</v>
      </c>
      <c r="C14" s="45" t="s">
        <v>11</v>
      </c>
      <c r="D14" s="34">
        <v>42</v>
      </c>
      <c r="E14" s="51" t="s">
        <v>10</v>
      </c>
      <c r="F14" s="34">
        <v>43</v>
      </c>
      <c r="G14" s="57">
        <v>43</v>
      </c>
      <c r="H14" s="51" t="s">
        <v>10</v>
      </c>
      <c r="I14" s="58">
        <v>45</v>
      </c>
      <c r="J14" s="37">
        <f t="shared" si="2"/>
        <v>-3.4090909090909087</v>
      </c>
      <c r="K14" s="34">
        <v>41</v>
      </c>
      <c r="L14" s="51" t="s">
        <v>10</v>
      </c>
      <c r="M14" s="34">
        <v>43</v>
      </c>
      <c r="N14" s="37">
        <f t="shared" si="3"/>
        <v>1.1904761904761905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33</v>
      </c>
      <c r="E15" s="51" t="s">
        <v>10</v>
      </c>
      <c r="F15" s="34">
        <v>35</v>
      </c>
      <c r="G15" s="57">
        <v>32</v>
      </c>
      <c r="H15" s="51" t="s">
        <v>10</v>
      </c>
      <c r="I15" s="58">
        <v>33</v>
      </c>
      <c r="J15" s="37">
        <f t="shared" si="2"/>
        <v>4.6153846153846159</v>
      </c>
      <c r="K15" s="34">
        <v>32</v>
      </c>
      <c r="L15" s="51" t="s">
        <v>10</v>
      </c>
      <c r="M15" s="34">
        <v>33</v>
      </c>
      <c r="N15" s="37">
        <f t="shared" si="3"/>
        <v>4.6153846153846159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29</v>
      </c>
      <c r="E16" s="51" t="s">
        <v>10</v>
      </c>
      <c r="F16" s="34">
        <v>30</v>
      </c>
      <c r="G16" s="57">
        <v>28</v>
      </c>
      <c r="H16" s="51" t="s">
        <v>10</v>
      </c>
      <c r="I16" s="58">
        <v>29</v>
      </c>
      <c r="J16" s="37">
        <f t="shared" si="2"/>
        <v>3.5087719298245612</v>
      </c>
      <c r="K16" s="34">
        <v>26</v>
      </c>
      <c r="L16" s="51" t="s">
        <v>10</v>
      </c>
      <c r="M16" s="34">
        <v>27</v>
      </c>
      <c r="N16" s="37">
        <f t="shared" si="3"/>
        <v>11.320754716981133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110</v>
      </c>
      <c r="G17" s="57">
        <v>75</v>
      </c>
      <c r="H17" s="51" t="s">
        <v>10</v>
      </c>
      <c r="I17" s="58">
        <v>105</v>
      </c>
      <c r="J17" s="37">
        <f t="shared" si="2"/>
        <v>2.7777777777777777</v>
      </c>
      <c r="K17" s="34">
        <v>70</v>
      </c>
      <c r="L17" s="51" t="s">
        <v>10</v>
      </c>
      <c r="M17" s="34">
        <v>100</v>
      </c>
      <c r="N17" s="37">
        <f t="shared" si="3"/>
        <v>8.8235294117647065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135</v>
      </c>
      <c r="E18" s="51" t="s">
        <v>10</v>
      </c>
      <c r="F18" s="34">
        <v>140</v>
      </c>
      <c r="G18" s="57">
        <v>125</v>
      </c>
      <c r="H18" s="59" t="s">
        <v>10</v>
      </c>
      <c r="I18" s="58">
        <v>150</v>
      </c>
      <c r="J18" s="37">
        <f t="shared" si="2"/>
        <v>0</v>
      </c>
      <c r="K18" s="34">
        <v>100</v>
      </c>
      <c r="L18" s="51" t="s">
        <v>10</v>
      </c>
      <c r="M18" s="34">
        <v>110</v>
      </c>
      <c r="N18" s="37">
        <f t="shared" si="3"/>
        <v>30.952380952380953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67</v>
      </c>
      <c r="E19" s="51" t="s">
        <v>10</v>
      </c>
      <c r="F19" s="34">
        <v>70</v>
      </c>
      <c r="G19" s="57">
        <v>67</v>
      </c>
      <c r="H19" s="51" t="s">
        <v>10</v>
      </c>
      <c r="I19" s="58">
        <v>70</v>
      </c>
      <c r="J19" s="37">
        <f t="shared" si="2"/>
        <v>0</v>
      </c>
      <c r="K19" s="34">
        <v>67</v>
      </c>
      <c r="L19" s="51" t="s">
        <v>10</v>
      </c>
      <c r="M19" s="34">
        <v>70</v>
      </c>
      <c r="N19" s="37">
        <f t="shared" si="3"/>
        <v>0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130</v>
      </c>
      <c r="E20" s="51" t="s">
        <v>10</v>
      </c>
      <c r="F20" s="34">
        <v>136</v>
      </c>
      <c r="G20" s="57">
        <v>125</v>
      </c>
      <c r="H20" s="51" t="s">
        <v>10</v>
      </c>
      <c r="I20" s="58">
        <v>132</v>
      </c>
      <c r="J20" s="37">
        <f t="shared" si="2"/>
        <v>3.5019455252918288</v>
      </c>
      <c r="K20" s="34">
        <v>85</v>
      </c>
      <c r="L20" s="51" t="s">
        <v>10</v>
      </c>
      <c r="M20" s="34">
        <v>95</v>
      </c>
      <c r="N20" s="37">
        <f t="shared" si="3"/>
        <v>47.777777777777779</v>
      </c>
    </row>
    <row r="21" spans="1:14" ht="17.25" customHeight="1">
      <c r="A21" s="49">
        <v>11</v>
      </c>
      <c r="B21" s="47" t="s">
        <v>32</v>
      </c>
      <c r="C21" s="45" t="s">
        <v>11</v>
      </c>
      <c r="D21" s="34">
        <v>124</v>
      </c>
      <c r="E21" s="51">
        <f>-F19</f>
        <v>-70</v>
      </c>
      <c r="F21" s="34">
        <v>125</v>
      </c>
      <c r="G21" s="57">
        <v>113</v>
      </c>
      <c r="H21" s="51" t="s">
        <v>10</v>
      </c>
      <c r="I21" s="58">
        <v>115</v>
      </c>
      <c r="J21" s="37">
        <f t="shared" si="2"/>
        <v>9.2105263157894726</v>
      </c>
      <c r="K21" s="34">
        <v>74</v>
      </c>
      <c r="L21" s="51" t="s">
        <v>10</v>
      </c>
      <c r="M21" s="34">
        <v>78</v>
      </c>
      <c r="N21" s="37">
        <f t="shared" si="3"/>
        <v>63.815789473684212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650</v>
      </c>
      <c r="E22" s="51" t="s">
        <v>10</v>
      </c>
      <c r="F22" s="34">
        <v>660</v>
      </c>
      <c r="G22" s="57">
        <v>650</v>
      </c>
      <c r="H22" s="51" t="s">
        <v>10</v>
      </c>
      <c r="I22" s="58">
        <v>660</v>
      </c>
      <c r="J22" s="37">
        <f>AVERAGE(J11:J21)</f>
        <v>1.2482378415376241</v>
      </c>
      <c r="K22" s="34">
        <v>475</v>
      </c>
      <c r="L22" s="51" t="s">
        <v>10</v>
      </c>
      <c r="M22" s="34">
        <v>485</v>
      </c>
      <c r="N22" s="37">
        <f t="shared" si="3"/>
        <v>36.458333333333329</v>
      </c>
    </row>
    <row r="23" spans="1:14" ht="17.25" customHeight="1">
      <c r="A23" s="49">
        <v>13</v>
      </c>
      <c r="B23" s="47" t="s">
        <v>68</v>
      </c>
      <c r="C23" s="46" t="s">
        <v>9</v>
      </c>
      <c r="D23" s="34">
        <v>40</v>
      </c>
      <c r="E23" s="51" t="s">
        <v>10</v>
      </c>
      <c r="F23" s="34">
        <v>42</v>
      </c>
      <c r="G23" s="57">
        <v>44</v>
      </c>
      <c r="H23" s="51" t="s">
        <v>10</v>
      </c>
      <c r="I23" s="58">
        <v>48</v>
      </c>
      <c r="J23" s="37">
        <f t="shared" si="2"/>
        <v>-10.869565217391305</v>
      </c>
      <c r="K23" s="34">
        <v>44</v>
      </c>
      <c r="L23" s="51" t="s">
        <v>10</v>
      </c>
      <c r="M23" s="34">
        <v>46</v>
      </c>
      <c r="N23" s="37">
        <f t="shared" si="3"/>
        <v>-8.8888888888888893</v>
      </c>
    </row>
    <row r="24" spans="1:14" ht="17.25" customHeight="1">
      <c r="A24" s="49">
        <v>14</v>
      </c>
      <c r="B24" s="47" t="s">
        <v>69</v>
      </c>
      <c r="C24" s="45" t="s">
        <v>11</v>
      </c>
      <c r="D24" s="34">
        <v>38</v>
      </c>
      <c r="E24" s="51">
        <v>0</v>
      </c>
      <c r="F24" s="34">
        <v>39</v>
      </c>
      <c r="G24" s="57">
        <v>40</v>
      </c>
      <c r="H24" s="51" t="s">
        <v>10</v>
      </c>
      <c r="I24" s="58">
        <v>42</v>
      </c>
      <c r="J24" s="37">
        <f t="shared" si="2"/>
        <v>-6.0975609756097562</v>
      </c>
      <c r="K24" s="34">
        <v>32</v>
      </c>
      <c r="L24" s="51" t="s">
        <v>10</v>
      </c>
      <c r="M24" s="34">
        <v>36</v>
      </c>
      <c r="N24" s="37">
        <f t="shared" si="3"/>
        <v>13.23529411764706</v>
      </c>
    </row>
    <row r="25" spans="1:14" ht="17.25" customHeight="1">
      <c r="A25" s="49">
        <v>15</v>
      </c>
      <c r="B25" s="47" t="s">
        <v>66</v>
      </c>
      <c r="C25" s="45" t="s">
        <v>11</v>
      </c>
      <c r="D25" s="34">
        <v>60</v>
      </c>
      <c r="E25" s="51" t="s">
        <v>10</v>
      </c>
      <c r="F25" s="34">
        <v>65</v>
      </c>
      <c r="G25" s="57">
        <v>65</v>
      </c>
      <c r="H25" s="51" t="s">
        <v>10</v>
      </c>
      <c r="I25" s="58">
        <v>70</v>
      </c>
      <c r="J25" s="37">
        <f t="shared" si="2"/>
        <v>-7.4074074074074066</v>
      </c>
      <c r="K25" s="34">
        <v>90</v>
      </c>
      <c r="L25" s="51" t="s">
        <v>10</v>
      </c>
      <c r="M25" s="34">
        <v>100</v>
      </c>
      <c r="N25" s="37">
        <f t="shared" si="3"/>
        <v>-34.210526315789473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100</v>
      </c>
      <c r="E26" s="51" t="s">
        <v>10</v>
      </c>
      <c r="F26" s="34">
        <v>105</v>
      </c>
      <c r="G26" s="57">
        <v>100</v>
      </c>
      <c r="H26" s="51" t="s">
        <v>10</v>
      </c>
      <c r="I26" s="58">
        <v>110</v>
      </c>
      <c r="J26" s="37">
        <f t="shared" si="2"/>
        <v>-2.3809523809523809</v>
      </c>
      <c r="K26" s="34">
        <v>85</v>
      </c>
      <c r="L26" s="51" t="s">
        <v>10</v>
      </c>
      <c r="M26" s="34">
        <v>95</v>
      </c>
      <c r="N26" s="37">
        <f t="shared" si="3"/>
        <v>13.888888888888889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100</v>
      </c>
      <c r="E27" s="51" t="s">
        <v>10</v>
      </c>
      <c r="F27" s="34">
        <v>110</v>
      </c>
      <c r="G27" s="57">
        <v>85</v>
      </c>
      <c r="H27" s="51" t="s">
        <v>10</v>
      </c>
      <c r="I27" s="58">
        <v>90</v>
      </c>
      <c r="J27" s="37">
        <f t="shared" si="2"/>
        <v>20</v>
      </c>
      <c r="K27" s="34">
        <v>165</v>
      </c>
      <c r="L27" s="51" t="s">
        <v>10</v>
      </c>
      <c r="M27" s="34">
        <v>175</v>
      </c>
      <c r="N27" s="37">
        <f t="shared" si="3"/>
        <v>-38.235294117647058</v>
      </c>
    </row>
    <row r="28" spans="1:14" ht="17.25" customHeight="1">
      <c r="A28" s="49">
        <v>18</v>
      </c>
      <c r="B28" s="47" t="s">
        <v>62</v>
      </c>
      <c r="C28" s="45" t="s">
        <v>11</v>
      </c>
      <c r="D28" s="34">
        <v>16</v>
      </c>
      <c r="E28" s="51" t="s">
        <v>10</v>
      </c>
      <c r="F28" s="34">
        <v>18</v>
      </c>
      <c r="G28" s="57">
        <v>18</v>
      </c>
      <c r="H28" s="51" t="s">
        <v>10</v>
      </c>
      <c r="I28" s="58">
        <v>20</v>
      </c>
      <c r="J28" s="37">
        <f t="shared" si="2"/>
        <v>-10.526315789473683</v>
      </c>
      <c r="K28" s="34">
        <v>30</v>
      </c>
      <c r="L28" s="51" t="s">
        <v>10</v>
      </c>
      <c r="M28" s="34">
        <v>34</v>
      </c>
      <c r="N28" s="37">
        <f t="shared" si="3"/>
        <v>-46.875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24</v>
      </c>
      <c r="E29" s="51" t="s">
        <v>10</v>
      </c>
      <c r="F29" s="34">
        <v>36</v>
      </c>
      <c r="G29" s="57">
        <v>18</v>
      </c>
      <c r="H29" s="51" t="s">
        <v>10</v>
      </c>
      <c r="I29" s="58">
        <v>30</v>
      </c>
      <c r="J29" s="37">
        <f t="shared" si="2"/>
        <v>25</v>
      </c>
      <c r="K29" s="34">
        <v>54</v>
      </c>
      <c r="L29" s="51" t="s">
        <v>10</v>
      </c>
      <c r="M29" s="34">
        <v>56</v>
      </c>
      <c r="N29" s="37">
        <f t="shared" si="3"/>
        <v>-45.454545454545453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14</v>
      </c>
      <c r="E30" s="51" t="s">
        <v>10</v>
      </c>
      <c r="F30" s="34">
        <v>15</v>
      </c>
      <c r="G30" s="57">
        <v>20</v>
      </c>
      <c r="H30" s="51" t="s">
        <v>10</v>
      </c>
      <c r="I30" s="58">
        <v>25</v>
      </c>
      <c r="J30" s="37">
        <f t="shared" si="2"/>
        <v>-35.555555555555557</v>
      </c>
      <c r="K30" s="34">
        <v>28</v>
      </c>
      <c r="L30" s="51" t="s">
        <v>10</v>
      </c>
      <c r="M30" s="34">
        <v>32</v>
      </c>
      <c r="N30" s="37">
        <f t="shared" si="3"/>
        <v>-51.666666666666671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16</v>
      </c>
      <c r="E31" s="51" t="s">
        <v>10</v>
      </c>
      <c r="F31" s="34">
        <v>18</v>
      </c>
      <c r="G31" s="57">
        <v>12</v>
      </c>
      <c r="H31" s="51" t="s">
        <v>10</v>
      </c>
      <c r="I31" s="58">
        <v>15</v>
      </c>
      <c r="J31" s="37">
        <f t="shared" si="2"/>
        <v>25.925925925925924</v>
      </c>
      <c r="K31" s="34">
        <v>18</v>
      </c>
      <c r="L31" s="51" t="s">
        <v>10</v>
      </c>
      <c r="M31" s="34">
        <v>22</v>
      </c>
      <c r="N31" s="37">
        <f t="shared" si="3"/>
        <v>-15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24</v>
      </c>
      <c r="E32" s="51" t="s">
        <v>10</v>
      </c>
      <c r="F32" s="34">
        <v>25</v>
      </c>
      <c r="G32" s="57">
        <v>26</v>
      </c>
      <c r="H32" s="51" t="s">
        <v>10</v>
      </c>
      <c r="I32" s="58">
        <v>28</v>
      </c>
      <c r="J32" s="37">
        <f t="shared" si="2"/>
        <v>-9.2592592592592595</v>
      </c>
      <c r="K32" s="34">
        <v>54</v>
      </c>
      <c r="L32" s="51" t="s">
        <v>10</v>
      </c>
      <c r="M32" s="34">
        <v>56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65</v>
      </c>
      <c r="E33" s="51" t="s">
        <v>10</v>
      </c>
      <c r="F33" s="34">
        <v>70</v>
      </c>
      <c r="G33" s="57">
        <v>40</v>
      </c>
      <c r="H33" s="51" t="s">
        <v>10</v>
      </c>
      <c r="I33" s="58">
        <v>50</v>
      </c>
      <c r="J33" s="37">
        <f t="shared" si="2"/>
        <v>50</v>
      </c>
      <c r="K33" s="34">
        <v>195</v>
      </c>
      <c r="L33" s="51" t="s">
        <v>10</v>
      </c>
      <c r="M33" s="34">
        <v>205</v>
      </c>
      <c r="N33" s="37">
        <f t="shared" si="3"/>
        <v>-66.25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250</v>
      </c>
      <c r="E34" s="51" t="s">
        <v>10</v>
      </c>
      <c r="F34" s="34">
        <v>300</v>
      </c>
      <c r="G34" s="57">
        <v>260</v>
      </c>
      <c r="H34" s="51" t="s">
        <v>10</v>
      </c>
      <c r="I34" s="58">
        <v>280</v>
      </c>
      <c r="J34" s="37">
        <f t="shared" si="2"/>
        <v>1.8518518518518516</v>
      </c>
      <c r="K34" s="34">
        <v>255</v>
      </c>
      <c r="L34" s="51" t="s">
        <v>10</v>
      </c>
      <c r="M34" s="34">
        <v>265</v>
      </c>
      <c r="N34" s="37">
        <f t="shared" si="3"/>
        <v>5.7692307692307692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220</v>
      </c>
      <c r="E35" s="51" t="s">
        <v>10</v>
      </c>
      <c r="F35" s="34">
        <v>250</v>
      </c>
      <c r="G35" s="57">
        <v>220</v>
      </c>
      <c r="H35" s="51" t="s">
        <v>10</v>
      </c>
      <c r="I35" s="58">
        <v>250</v>
      </c>
      <c r="J35" s="37">
        <f t="shared" si="2"/>
        <v>0</v>
      </c>
      <c r="K35" s="34">
        <v>255</v>
      </c>
      <c r="L35" s="51" t="s">
        <v>10</v>
      </c>
      <c r="M35" s="34">
        <v>265</v>
      </c>
      <c r="N35" s="37">
        <f t="shared" si="3"/>
        <v>-9.6153846153846168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500</v>
      </c>
      <c r="E36" s="51" t="s">
        <v>10</v>
      </c>
      <c r="F36" s="34">
        <v>1000</v>
      </c>
      <c r="G36" s="57">
        <v>500</v>
      </c>
      <c r="H36" s="51" t="s">
        <v>10</v>
      </c>
      <c r="I36" s="58">
        <v>1000</v>
      </c>
      <c r="J36" s="37">
        <f t="shared" si="2"/>
        <v>0</v>
      </c>
      <c r="K36" s="34">
        <v>650</v>
      </c>
      <c r="L36" s="51" t="s">
        <v>10</v>
      </c>
      <c r="M36" s="34">
        <v>750</v>
      </c>
      <c r="N36" s="37">
        <f t="shared" si="3"/>
        <v>7.1428571428571423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110</v>
      </c>
      <c r="E37" s="51" t="s">
        <v>10</v>
      </c>
      <c r="F37" s="34">
        <v>140</v>
      </c>
      <c r="G37" s="57">
        <v>110</v>
      </c>
      <c r="H37" s="51" t="s">
        <v>10</v>
      </c>
      <c r="I37" s="58">
        <v>150</v>
      </c>
      <c r="J37" s="37">
        <f t="shared" si="2"/>
        <v>-3.8461538461538463</v>
      </c>
      <c r="K37" s="34">
        <v>140</v>
      </c>
      <c r="L37" s="51" t="s">
        <v>10</v>
      </c>
      <c r="M37" s="34">
        <v>160</v>
      </c>
      <c r="N37" s="37">
        <f t="shared" si="3"/>
        <v>-16.666666666666664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530</v>
      </c>
      <c r="E38" s="51" t="s">
        <v>10</v>
      </c>
      <c r="F38" s="34">
        <v>540</v>
      </c>
      <c r="G38" s="57">
        <v>520</v>
      </c>
      <c r="H38" s="51" t="s">
        <v>10</v>
      </c>
      <c r="I38" s="58">
        <v>540</v>
      </c>
      <c r="J38" s="37">
        <f t="shared" ref="J38" si="4">((D38+F38)/2-(G38+I38)/2)/((G38+I38)/2)*100</f>
        <v>0.94339622641509435</v>
      </c>
      <c r="K38" s="34">
        <v>545</v>
      </c>
      <c r="L38" s="51" t="s">
        <v>10</v>
      </c>
      <c r="M38" s="34">
        <v>555</v>
      </c>
      <c r="N38" s="37">
        <f t="shared" ref="N38" si="5">((D38+F38)/2-(K38+M38)/2)/((K38+M38)/2)*100</f>
        <v>-2.7272727272727271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340</v>
      </c>
      <c r="E39" s="51" t="s">
        <v>10</v>
      </c>
      <c r="F39" s="34">
        <v>350</v>
      </c>
      <c r="G39" s="57">
        <v>390</v>
      </c>
      <c r="H39" s="51" t="s">
        <v>10</v>
      </c>
      <c r="I39" s="58">
        <v>400</v>
      </c>
      <c r="J39" s="37">
        <f t="shared" si="2"/>
        <v>-12.658227848101266</v>
      </c>
      <c r="K39" s="34">
        <v>425</v>
      </c>
      <c r="L39" s="51" t="s">
        <v>10</v>
      </c>
      <c r="M39" s="34">
        <v>435</v>
      </c>
      <c r="N39" s="37">
        <f t="shared" si="3"/>
        <v>-19.767441860465116</v>
      </c>
    </row>
    <row r="40" spans="1:14" ht="17.25" customHeight="1">
      <c r="A40" s="49">
        <v>30</v>
      </c>
      <c r="B40" s="47" t="s">
        <v>63</v>
      </c>
      <c r="C40" s="45" t="s">
        <v>11</v>
      </c>
      <c r="D40" s="34">
        <v>250</v>
      </c>
      <c r="E40" s="51">
        <v>320</v>
      </c>
      <c r="F40" s="34">
        <v>270</v>
      </c>
      <c r="G40" s="57">
        <v>290</v>
      </c>
      <c r="H40" s="51" t="s">
        <v>10</v>
      </c>
      <c r="I40" s="58">
        <v>300</v>
      </c>
      <c r="J40" s="37">
        <f t="shared" si="2"/>
        <v>-11.864406779661017</v>
      </c>
      <c r="K40" s="34">
        <v>225</v>
      </c>
      <c r="L40" s="51" t="s">
        <v>10</v>
      </c>
      <c r="M40" s="34">
        <v>235</v>
      </c>
      <c r="N40" s="37">
        <f t="shared" si="3"/>
        <v>13.043478260869565</v>
      </c>
    </row>
    <row r="41" spans="1:14" ht="17.25" customHeight="1">
      <c r="A41" s="49">
        <v>31</v>
      </c>
      <c r="B41" s="47" t="s">
        <v>67</v>
      </c>
      <c r="C41" s="45" t="s">
        <v>11</v>
      </c>
      <c r="D41" s="34">
        <v>140</v>
      </c>
      <c r="E41" s="51" t="s">
        <v>10</v>
      </c>
      <c r="F41" s="34">
        <v>145</v>
      </c>
      <c r="G41" s="57">
        <v>140</v>
      </c>
      <c r="H41" s="51" t="s">
        <v>10</v>
      </c>
      <c r="I41" s="58">
        <v>145</v>
      </c>
      <c r="J41" s="37">
        <f t="shared" si="2"/>
        <v>0</v>
      </c>
      <c r="K41" s="34">
        <v>105</v>
      </c>
      <c r="L41" s="51" t="s">
        <v>10</v>
      </c>
      <c r="M41" s="34">
        <v>115</v>
      </c>
      <c r="N41" s="37">
        <f t="shared" si="3"/>
        <v>29.545454545454547</v>
      </c>
    </row>
    <row r="42" spans="1:14" ht="17.25" customHeight="1">
      <c r="A42" s="49">
        <v>32</v>
      </c>
      <c r="B42" s="47" t="s">
        <v>61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33</v>
      </c>
      <c r="L42" s="51" t="s">
        <v>10</v>
      </c>
      <c r="M42" s="34">
        <v>34</v>
      </c>
      <c r="N42" s="37">
        <f t="shared" si="3"/>
        <v>86.567164179104466</v>
      </c>
    </row>
    <row r="43" spans="1:14" ht="17.25" customHeight="1">
      <c r="A43" s="49">
        <v>33</v>
      </c>
      <c r="B43" s="47" t="s">
        <v>59</v>
      </c>
      <c r="C43" s="45" t="s">
        <v>11</v>
      </c>
      <c r="D43" s="34">
        <v>32</v>
      </c>
      <c r="E43" s="51" t="s">
        <v>10</v>
      </c>
      <c r="F43" s="34">
        <v>34</v>
      </c>
      <c r="G43" s="57">
        <v>32</v>
      </c>
      <c r="H43" s="51" t="s">
        <v>10</v>
      </c>
      <c r="I43" s="58">
        <v>34</v>
      </c>
      <c r="J43" s="37">
        <f t="shared" si="2"/>
        <v>0</v>
      </c>
      <c r="K43" s="34">
        <v>33</v>
      </c>
      <c r="L43" s="51" t="s">
        <v>10</v>
      </c>
      <c r="M43" s="34">
        <v>34</v>
      </c>
      <c r="N43" s="37">
        <f t="shared" si="3"/>
        <v>-1.4925373134328357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78</v>
      </c>
      <c r="E44" s="51" t="s">
        <v>10</v>
      </c>
      <c r="F44" s="34">
        <v>80</v>
      </c>
      <c r="G44" s="57">
        <v>68</v>
      </c>
      <c r="H44" s="51" t="s">
        <v>10</v>
      </c>
      <c r="I44" s="58">
        <v>70</v>
      </c>
      <c r="J44" s="37">
        <f t="shared" si="2"/>
        <v>14.492753623188406</v>
      </c>
      <c r="K44" s="34">
        <v>58</v>
      </c>
      <c r="L44" s="51" t="s">
        <v>10</v>
      </c>
      <c r="M44" s="34">
        <v>62</v>
      </c>
      <c r="N44" s="37">
        <f t="shared" si="3"/>
        <v>31.666666666666664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30</v>
      </c>
      <c r="L45" s="51" t="s">
        <v>10</v>
      </c>
      <c r="M45" s="34">
        <v>34</v>
      </c>
      <c r="N45" s="37">
        <f t="shared" si="3"/>
        <v>-6.25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575</v>
      </c>
      <c r="L46" s="51" t="s">
        <v>10</v>
      </c>
      <c r="M46" s="34">
        <v>585</v>
      </c>
      <c r="N46" s="37">
        <f t="shared" ref="N46" si="6">((D46+F46)/2-(K46+M46)/2)/((K46+M46)/2)*100</f>
        <v>-44.827586206896555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46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20</v>
      </c>
      <c r="B52" s="85"/>
      <c r="C52" s="85"/>
      <c r="D52" s="85"/>
      <c r="E52" s="85"/>
      <c r="F52" s="85"/>
      <c r="G52" s="86" t="s">
        <v>21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22</v>
      </c>
      <c r="D53" s="90"/>
      <c r="E53" s="90"/>
      <c r="F53" s="91"/>
      <c r="G53" s="92" t="s">
        <v>1</v>
      </c>
      <c r="H53" s="93"/>
      <c r="I53" s="93"/>
      <c r="J53" s="94"/>
      <c r="K53" s="95" t="s">
        <v>23</v>
      </c>
      <c r="L53" s="96"/>
      <c r="M53" s="96"/>
      <c r="N53" s="97"/>
    </row>
    <row r="54" spans="1:14" ht="35.25" customHeight="1">
      <c r="A54" s="65" t="s">
        <v>80</v>
      </c>
      <c r="B54" s="77"/>
      <c r="C54" s="67"/>
      <c r="D54" s="68"/>
      <c r="E54" s="68"/>
      <c r="F54" s="69"/>
      <c r="G54" s="74" t="s">
        <v>2</v>
      </c>
      <c r="H54" s="75"/>
      <c r="I54" s="75"/>
      <c r="J54" s="76"/>
      <c r="K54" s="62"/>
      <c r="L54" s="63"/>
      <c r="M54" s="63"/>
      <c r="N54" s="64"/>
    </row>
    <row r="55" spans="1:14" ht="34.5" customHeight="1">
      <c r="A55" s="65" t="s">
        <v>74</v>
      </c>
      <c r="B55" s="66"/>
      <c r="C55" s="67"/>
      <c r="D55" s="68"/>
      <c r="E55" s="68"/>
      <c r="F55" s="69"/>
      <c r="G55" s="74" t="s">
        <v>70</v>
      </c>
      <c r="H55" s="75"/>
      <c r="I55" s="75"/>
      <c r="J55" s="76"/>
      <c r="K55" s="62"/>
      <c r="L55" s="63"/>
      <c r="M55" s="63"/>
      <c r="N55" s="64"/>
    </row>
    <row r="56" spans="1:14" ht="38.25" customHeight="1">
      <c r="A56" s="65" t="s">
        <v>71</v>
      </c>
      <c r="B56" s="66"/>
      <c r="C56" s="67"/>
      <c r="D56" s="68"/>
      <c r="E56" s="68"/>
      <c r="F56" s="69"/>
      <c r="G56" s="74" t="s">
        <v>79</v>
      </c>
      <c r="H56" s="75"/>
      <c r="I56" s="75"/>
      <c r="J56" s="76"/>
      <c r="K56" s="62"/>
      <c r="L56" s="63"/>
      <c r="M56" s="63"/>
      <c r="N56" s="64"/>
    </row>
    <row r="57" spans="1:14" ht="30.75" customHeight="1">
      <c r="A57" s="65" t="s">
        <v>78</v>
      </c>
      <c r="B57" s="66"/>
      <c r="C57" s="67"/>
      <c r="D57" s="68"/>
      <c r="E57" s="68"/>
      <c r="F57" s="69"/>
      <c r="G57" s="78" t="s">
        <v>77</v>
      </c>
      <c r="H57" s="79"/>
      <c r="I57" s="79"/>
      <c r="J57" s="80"/>
      <c r="K57" s="62"/>
      <c r="L57" s="63"/>
      <c r="M57" s="63"/>
      <c r="N57" s="64"/>
    </row>
    <row r="58" spans="1:14" ht="45" customHeight="1">
      <c r="A58" s="60" t="s">
        <v>73</v>
      </c>
      <c r="B58" s="61"/>
      <c r="C58" s="62"/>
      <c r="D58" s="63"/>
      <c r="E58" s="63"/>
      <c r="F58" s="64"/>
      <c r="G58" s="81" t="s">
        <v>76</v>
      </c>
      <c r="H58" s="82"/>
      <c r="I58" s="82"/>
      <c r="J58" s="83"/>
      <c r="K58" s="62"/>
      <c r="L58" s="63"/>
      <c r="M58" s="63"/>
      <c r="N58" s="64"/>
    </row>
    <row r="59" spans="1:14" ht="30.75" customHeight="1">
      <c r="A59" s="60" t="s">
        <v>75</v>
      </c>
      <c r="B59" s="61"/>
      <c r="C59" s="62"/>
      <c r="D59" s="63"/>
      <c r="E59" s="63"/>
      <c r="F59" s="64"/>
      <c r="G59" s="62" t="s">
        <v>72</v>
      </c>
      <c r="H59" s="63"/>
      <c r="I59" s="63"/>
      <c r="J59" s="64"/>
      <c r="K59" s="62"/>
      <c r="L59" s="63"/>
      <c r="M59" s="63"/>
      <c r="N59" s="64"/>
    </row>
    <row r="60" spans="1:14" ht="30.75" customHeight="1">
      <c r="A60" s="60"/>
      <c r="B60" s="61"/>
      <c r="C60" s="62"/>
      <c r="D60" s="63"/>
      <c r="E60" s="63"/>
      <c r="F60" s="64"/>
      <c r="G60" s="62"/>
      <c r="H60" s="63"/>
      <c r="I60" s="63"/>
      <c r="J60" s="64"/>
      <c r="K60" s="62"/>
      <c r="L60" s="63"/>
      <c r="M60" s="63"/>
      <c r="N60" s="64"/>
    </row>
    <row r="61" spans="1:14" ht="30.75" customHeight="1">
      <c r="A61" s="60"/>
      <c r="B61" s="61"/>
      <c r="C61" s="62"/>
      <c r="D61" s="63"/>
      <c r="E61" s="63"/>
      <c r="F61" s="64"/>
      <c r="G61" s="62" t="s">
        <v>58</v>
      </c>
      <c r="H61" s="63"/>
      <c r="I61" s="63"/>
      <c r="J61" s="64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1" t="s">
        <v>45</v>
      </c>
      <c r="B64" s="121"/>
      <c r="C64" s="121"/>
      <c r="D64" s="121"/>
      <c r="E64" s="121"/>
      <c r="F64" s="121"/>
      <c r="G64" s="122" t="s">
        <v>52</v>
      </c>
      <c r="H64" s="122"/>
      <c r="I64" s="122"/>
      <c r="J64" s="12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3"/>
      <c r="K65" s="123"/>
      <c r="L65" s="123"/>
      <c r="M65" s="123"/>
      <c r="N65" s="12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3"/>
      <c r="K66" s="123"/>
      <c r="L66" s="123"/>
      <c r="M66" s="123"/>
      <c r="N66" s="123"/>
    </row>
    <row r="67" spans="1:14">
      <c r="J67" s="120" t="s">
        <v>49</v>
      </c>
      <c r="K67" s="120"/>
      <c r="L67" s="120"/>
      <c r="M67" s="120"/>
      <c r="N67" s="120"/>
    </row>
    <row r="68" spans="1:14">
      <c r="J68" s="120" t="s">
        <v>50</v>
      </c>
      <c r="K68" s="120"/>
      <c r="L68" s="120"/>
      <c r="M68" s="120"/>
      <c r="N68" s="120"/>
    </row>
    <row r="69" spans="1:14">
      <c r="J69" s="120" t="s">
        <v>51</v>
      </c>
      <c r="K69" s="120"/>
      <c r="L69" s="120"/>
      <c r="M69" s="120"/>
      <c r="N69" s="120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2021-09-05T07:59:08Z</cp:lastPrinted>
  <dcterms:created xsi:type="dcterms:W3CDTF">2020-07-12T06:32:53Z</dcterms:created>
  <dcterms:modified xsi:type="dcterms:W3CDTF">2021-09-06T03:36:30Z</dcterms:modified>
</cp:coreProperties>
</file>