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<sst xmlns="http://schemas.openxmlformats.org/spreadsheetml/2006/main" count="224" uniqueCount="87">
  <si>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</si>
  <si>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</si>
  <si>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</si>
  <si>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</si>
  <si>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</si>
  <si>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</si>
  <si>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</si>
  <si>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</si>
  <si>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</si>
  <si>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</si>
  <si>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</si>
  <si>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</si>
  <si>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</si>
  <si>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</si>
  <si>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</si>
  <si>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</si>
  <si>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</si>
  <si>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</si>
  <si>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</si>
  <si>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</si>
  <si>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</si>
  <si>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</si>
  <si>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</si>
  <si>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</si>
  <si>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</si>
  <si>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</si>
  <si>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</si>
  <si>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</si>
  <si>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</si>
  <si>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</si>
  <si>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</si>
  <si>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</si>
  <si>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</si>
  <si>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</si>
  <si>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</si>
  <si>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</si>
  <si>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</si>
  <si>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</si>
  <si>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</si>
  <si>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</si>
  <si>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</si>
  <si>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</si>
  <si>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</si>
  <si>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</si>
  <si>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</si>
  <si>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</si>
  <si>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</si>
  <si>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</si>
  <si>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</si>
  <si>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</si>
  <si>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</si>
  <si>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</si>
  <si>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</si>
  <si>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</si>
  <si>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</si>
  <si>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</si>
  <si>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</si>
  <si>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</si>
  <si>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</si>
  <si>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</si>
  <si>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</si>
  <si>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</si>
  <si>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</si>
  <si>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</si>
  <si>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</si>
  <si>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</si>
  <si>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</si>
  <si>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</si>
  <si>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</si>
  <si>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</si>
  <si>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</si>
  <si>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
</t>
  </si>
  <si>
    <t>সয়াবিন ক্যান ৫ লি,কাতল মাছ</t>
  </si>
  <si>
    <t>দেশী মুরগী, মসুর ডাল</t>
  </si>
  <si>
    <t>বেগুন, পেঁয়াজ দেশী, সয়াবিন তেল</t>
  </si>
  <si>
    <t>আটা খোলা</t>
  </si>
  <si>
    <t>কক মুরগী</t>
  </si>
  <si>
    <t>আদা</t>
  </si>
  <si>
    <t>চিনি, রুই মাছ,</t>
  </si>
  <si>
    <t>রুই মাছ, ফার্ম ডিম</t>
  </si>
  <si>
    <t xml:space="preserve"> মিষ্টিকুমড়া, পাম তেল</t>
  </si>
  <si>
    <t>কাঁচাপেপে, রসুন দেশী</t>
  </si>
  <si>
    <t>তারিখঃ 28/03/2022 খ্রিঃ।</t>
  </si>
  <si>
    <t>28-03-2022</t>
  </si>
  <si>
    <t>28-02-2022</t>
  </si>
  <si>
    <t>28-03  -202১</t>
  </si>
  <si>
    <t>স্মারক নম্বর:12.02.5500.700.16.002.21-246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</si>
</sst>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86</v>
      </c>
      <c r="B6" s="73"/>
      <c r="C6" s="73"/>
      <c r="D6" s="73"/>
      <c r="E6" s="73"/>
      <c r="F6" s="73"/>
      <c r="H6" s="52"/>
      <c r="I6" s="36"/>
      <c r="J6" s="71" t="s">
        <v>82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83</v>
      </c>
      <c r="E10" s="79"/>
      <c r="F10" s="80"/>
      <c r="G10" s="81" t="s">
        <v>84</v>
      </c>
      <c r="H10" s="82"/>
      <c r="I10" s="83"/>
      <c r="J10" s="77"/>
      <c r="K10" s="84" t="s">
        <v>85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42</v>
      </c>
      <c r="L14" s="51" t="s">
        <v>9</v>
      </c>
      <c r="M14" s="34">
        <v>44</v>
      </c>
      <c r="N14" s="37">
        <f t="shared" si="3"/>
        <v>-4.6511627906976747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37</v>
      </c>
      <c r="E15" s="51" t="s">
        <v>9</v>
      </c>
      <c r="F15" s="34">
        <v>38</v>
      </c>
      <c r="G15" s="57">
        <v>37</v>
      </c>
      <c r="H15" s="51" t="s">
        <v>9</v>
      </c>
      <c r="I15" s="58">
        <v>38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13.636363636363635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30</v>
      </c>
      <c r="H16" s="51" t="s">
        <v>9</v>
      </c>
      <c r="I16" s="58">
        <v>32</v>
      </c>
      <c r="J16" s="37">
        <f t="shared" si="2"/>
        <v>6.4516129032258061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110</v>
      </c>
      <c r="J17" s="37">
        <f t="shared" si="2"/>
        <v>5.1282051282051277</v>
      </c>
      <c r="K17" s="34">
        <v>70</v>
      </c>
      <c r="L17" s="51" t="s">
        <v>9</v>
      </c>
      <c r="M17" s="34">
        <v>110</v>
      </c>
      <c r="N17" s="37">
        <f t="shared" si="3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70</v>
      </c>
      <c r="L19" s="51" t="s">
        <v>9</v>
      </c>
      <c r="M19" s="34">
        <v>75</v>
      </c>
      <c r="N19" s="37">
        <f t="shared" si="3"/>
        <v>0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152</v>
      </c>
      <c r="H20" s="51" t="s">
        <v>9</v>
      </c>
      <c r="I20" s="58">
        <v>159</v>
      </c>
      <c r="J20" s="37">
        <f t="shared" si="2"/>
        <v>-6.430868167202572</v>
      </c>
      <c r="K20" s="34">
        <v>128</v>
      </c>
      <c r="L20" s="51" t="s">
        <v>9</v>
      </c>
      <c r="M20" s="34">
        <v>130</v>
      </c>
      <c r="N20" s="37">
        <f t="shared" si="3"/>
        <v>12.790697674418606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138</v>
      </c>
      <c r="H21" s="51"/>
      <c r="I21" s="58">
        <v>144</v>
      </c>
      <c r="J21" s="37">
        <f t="shared" si="2"/>
        <v>-4.9645390070921991</v>
      </c>
      <c r="K21" s="34">
        <v>108</v>
      </c>
      <c r="L21" s="51" t="s">
        <v>9</v>
      </c>
      <c r="M21" s="34">
        <v>110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770</v>
      </c>
      <c r="E22" s="51" t="s">
        <v>9</v>
      </c>
      <c r="F22" s="34">
        <v>775</v>
      </c>
      <c r="G22" s="57">
        <v>770</v>
      </c>
      <c r="H22" s="51" t="s">
        <v>9</v>
      </c>
      <c r="I22" s="58">
        <v>780</v>
      </c>
      <c r="J22" s="37">
        <f>AVERAGE(J11:J21)</f>
        <v>1.6764623376014788E-2</v>
      </c>
      <c r="K22" s="34">
        <v>630</v>
      </c>
      <c r="L22" s="51" t="s">
        <v>9</v>
      </c>
      <c r="M22" s="34">
        <v>650</v>
      </c>
      <c r="N22" s="37">
        <f t="shared" si="3"/>
        <v>20.703125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32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2"/>
        <v>-20</v>
      </c>
      <c r="K23" s="34">
        <v>35</v>
      </c>
      <c r="L23" s="51" t="s">
        <v>9</v>
      </c>
      <c r="M23" s="34">
        <v>40</v>
      </c>
      <c r="N23" s="37">
        <f t="shared" si="3"/>
        <v>-9.3333333333333339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26</v>
      </c>
      <c r="E24" s="51" t="s">
        <v>9</v>
      </c>
      <c r="F24" s="34">
        <v>28</v>
      </c>
      <c r="G24" s="57">
        <v>36</v>
      </c>
      <c r="H24" s="51" t="s">
        <v>9</v>
      </c>
      <c r="I24" s="58">
        <v>40</v>
      </c>
      <c r="J24" s="37">
        <f>((D24+F24)/2-(G24+I24)/2)/((G24+I24)/2)*100</f>
        <v>-28.947368421052634</v>
      </c>
      <c r="K24" s="34">
        <v>30</v>
      </c>
      <c r="L24" s="51" t="s">
        <v>9</v>
      </c>
      <c r="M24" s="34">
        <v>32</v>
      </c>
      <c r="N24" s="37">
        <f>((D24+F24)/2-(K24+M24)/2)/((K24+M24)/2)*100</f>
        <v>-12.903225806451612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40</v>
      </c>
      <c r="E25" s="51" t="s">
        <v>9</v>
      </c>
      <c r="F25" s="34">
        <v>45</v>
      </c>
      <c r="G25" s="57">
        <v>35</v>
      </c>
      <c r="H25" s="51" t="s">
        <v>9</v>
      </c>
      <c r="I25" s="58">
        <v>40</v>
      </c>
      <c r="J25" s="37">
        <f t="shared" si="2"/>
        <v>13.333333333333334</v>
      </c>
      <c r="K25" s="34">
        <v>50</v>
      </c>
      <c r="L25" s="51" t="s">
        <v>9</v>
      </c>
      <c r="M25" s="34">
        <v>60</v>
      </c>
      <c r="N25" s="37">
        <f t="shared" si="3"/>
        <v>-22.727272727272727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75</v>
      </c>
      <c r="E27" s="51" t="s">
        <v>9</v>
      </c>
      <c r="F27" s="34">
        <v>80</v>
      </c>
      <c r="G27" s="57">
        <v>60</v>
      </c>
      <c r="H27" s="51" t="s">
        <v>9</v>
      </c>
      <c r="I27" s="58">
        <v>65</v>
      </c>
      <c r="J27" s="37">
        <f t="shared" si="2"/>
        <v>24</v>
      </c>
      <c r="K27" s="34">
        <v>70</v>
      </c>
      <c r="L27" s="51">
        <v>90</v>
      </c>
      <c r="M27" s="34">
        <v>100</v>
      </c>
      <c r="N27" s="37">
        <f t="shared" si="3"/>
        <v>-8.8235294117647065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12</v>
      </c>
      <c r="L28" s="51" t="s">
        <v>9</v>
      </c>
      <c r="M28" s="34">
        <v>13</v>
      </c>
      <c r="N28" s="37">
        <f t="shared" si="3"/>
        <v>24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15</v>
      </c>
      <c r="E29" s="51" t="s">
        <v>9</v>
      </c>
      <c r="F29" s="34">
        <v>30</v>
      </c>
      <c r="G29" s="57">
        <v>36</v>
      </c>
      <c r="H29" s="51" t="s">
        <v>9</v>
      </c>
      <c r="I29" s="58">
        <v>55</v>
      </c>
      <c r="J29" s="37">
        <f t="shared" si="2"/>
        <v>-50.549450549450547</v>
      </c>
      <c r="K29" s="34">
        <v>10</v>
      </c>
      <c r="L29" s="51" t="s">
        <v>9</v>
      </c>
      <c r="M29" s="34">
        <v>30</v>
      </c>
      <c r="N29" s="37">
        <f t="shared" si="3"/>
        <v>12.5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20</v>
      </c>
      <c r="H30" s="51" t="s">
        <v>9</v>
      </c>
      <c r="I30" s="58">
        <v>24</v>
      </c>
      <c r="J30" s="37">
        <f t="shared" si="2"/>
        <v>2.2727272727272729</v>
      </c>
      <c r="K30" s="34">
        <v>22</v>
      </c>
      <c r="L30" s="51" t="s">
        <v>9</v>
      </c>
      <c r="M30" s="34">
        <v>25</v>
      </c>
      <c r="N30" s="37">
        <f t="shared" si="3"/>
        <v>-4.2553191489361701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16</v>
      </c>
      <c r="E31" s="51" t="s">
        <v>9</v>
      </c>
      <c r="F31" s="34">
        <v>20</v>
      </c>
      <c r="G31" s="57">
        <v>22</v>
      </c>
      <c r="H31" s="51" t="s">
        <v>9</v>
      </c>
      <c r="I31" s="58">
        <v>24</v>
      </c>
      <c r="J31" s="37">
        <f t="shared" si="2"/>
        <v>-21.739130434782609</v>
      </c>
      <c r="K31" s="34">
        <v>14</v>
      </c>
      <c r="L31" s="51" t="s">
        <v>9</v>
      </c>
      <c r="M31" s="34">
        <v>15</v>
      </c>
      <c r="N31" s="37">
        <f t="shared" si="3"/>
        <v>24.137931034482758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50</v>
      </c>
      <c r="E32" s="51" t="s">
        <v>9</v>
      </c>
      <c r="F32" s="34">
        <v>55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45</v>
      </c>
      <c r="H33" s="51" t="s">
        <v>9</v>
      </c>
      <c r="I33" s="58">
        <v>50</v>
      </c>
      <c r="J33" s="37">
        <f t="shared" si="2"/>
        <v>0</v>
      </c>
      <c r="K33" s="34">
        <v>30</v>
      </c>
      <c r="L33" s="51" t="s">
        <v>9</v>
      </c>
      <c r="M33" s="34">
        <v>32</v>
      </c>
      <c r="N33" s="37">
        <f t="shared" si="3"/>
        <v>53.225806451612897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-8.6206896551724146</v>
      </c>
      <c r="K34" s="34">
        <v>240</v>
      </c>
      <c r="L34" s="51" t="s">
        <v>9</v>
      </c>
      <c r="M34" s="34">
        <v>290</v>
      </c>
      <c r="N34" s="37">
        <f t="shared" si="3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545</v>
      </c>
      <c r="L38" s="51" t="s">
        <v>9</v>
      </c>
      <c r="M38" s="34">
        <v>550</v>
      </c>
      <c r="N38" s="37">
        <f t="shared" ref="N38" si="5">((D38+F38)/2-(K38+M38)/2)/((K38+M38)/2)*100</f>
        <v>7.7625570776255701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430</v>
      </c>
      <c r="J39" s="37">
        <f t="shared" si="2"/>
        <v>12.048192771084338</v>
      </c>
      <c r="K39" s="34">
        <v>400</v>
      </c>
      <c r="L39" s="51" t="s">
        <v>9</v>
      </c>
      <c r="M39" s="34">
        <v>420</v>
      </c>
      <c r="N39" s="37">
        <f t="shared" si="3"/>
        <v>13.414634146341465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245</v>
      </c>
      <c r="H40" s="51" t="s">
        <v>9</v>
      </c>
      <c r="I40" s="58">
        <v>255</v>
      </c>
      <c r="J40" s="37">
        <f t="shared" si="2"/>
        <v>4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32</v>
      </c>
      <c r="E43" s="51" t="s">
        <v>9</v>
      </c>
      <c r="F43" s="34">
        <v>34</v>
      </c>
      <c r="G43" s="57">
        <v>34</v>
      </c>
      <c r="H43" s="51" t="s">
        <v>9</v>
      </c>
      <c r="I43" s="58">
        <v>36</v>
      </c>
      <c r="J43" s="37">
        <f t="shared" si="2"/>
        <v>-5.7142857142857144</v>
      </c>
      <c r="K43" s="34">
        <v>28</v>
      </c>
      <c r="L43" s="51" t="s">
        <v>9</v>
      </c>
      <c r="M43" s="34">
        <v>30</v>
      </c>
      <c r="N43" s="37">
        <f t="shared" si="3"/>
        <v>13.793103448275861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82</v>
      </c>
      <c r="J44" s="37">
        <f t="shared" si="2"/>
        <v>-3.75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79</v>
      </c>
      <c r="B54" s="124"/>
      <c r="C54" s="108"/>
      <c r="D54" s="109"/>
      <c r="E54" s="109"/>
      <c r="F54" s="110"/>
      <c r="G54" s="121" t="s">
        <v>72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80</v>
      </c>
      <c r="B55" s="107"/>
      <c r="C55" s="108"/>
      <c r="D55" s="109"/>
      <c r="E55" s="109"/>
      <c r="F55" s="110"/>
      <c r="G55" s="121"/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78</v>
      </c>
      <c r="B56" s="107"/>
      <c r="C56" s="108"/>
      <c r="D56" s="109"/>
      <c r="E56" s="109"/>
      <c r="F56" s="110"/>
      <c r="G56" s="121" t="s">
        <v>14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74</v>
      </c>
      <c r="B57" s="107"/>
      <c r="C57" s="108"/>
      <c r="D57" s="109"/>
      <c r="E57" s="109"/>
      <c r="F57" s="110"/>
      <c r="G57" s="111" t="s">
        <v>81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71</v>
      </c>
      <c r="B58" s="105"/>
      <c r="C58" s="87"/>
      <c r="D58" s="88"/>
      <c r="E58" s="88"/>
      <c r="F58" s="89"/>
      <c r="G58" s="114" t="s">
        <v>73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 t="s">
        <v>77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 t="s">
        <v>76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 t="s">
        <v>75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  <row r="71" spans="1:14">
      <c r="K71" s="1" t="s">
        <v>60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2022-03-28T06:29:46Z</cp:lastPrinted>
  <dcterms:created xsi:type="dcterms:W3CDTF">2020-07-12T06:32:53Z</dcterms:created>
  <dcterms:modified xsi:type="dcterms:W3CDTF">2022-03-28T08:57:49Z</dcterms:modified>
</cp:coreProperties>
</file>