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E21" i="9"/>
  <c r="J46"/>
  <c r="N38"/>
  <c r="J38"/>
  <c r="N46"/>
  <c r="N45"/>
  <c r="J45"/>
  <c r="N44"/>
  <c r="J44"/>
  <c r="N43"/>
  <c r="J43"/>
  <c r="N42"/>
  <c r="J42"/>
  <c r="N41"/>
  <c r="J41"/>
  <c r="N40"/>
  <c r="J40"/>
  <c r="N39"/>
  <c r="J39"/>
  <c r="N37"/>
  <c r="J37"/>
  <c r="N36"/>
  <c r="J36"/>
  <c r="N35"/>
  <c r="J35"/>
  <c r="N34"/>
  <c r="J34"/>
  <c r="N33"/>
  <c r="J33"/>
  <c r="J32"/>
  <c r="N31"/>
  <c r="J31"/>
  <c r="N30"/>
  <c r="J30"/>
  <c r="N29"/>
  <c r="J29"/>
  <c r="N28"/>
  <c r="J28"/>
  <c r="N27"/>
  <c r="J27"/>
  <c r="N26"/>
  <c r="J26"/>
  <c r="N25"/>
  <c r="J25"/>
  <c r="N24"/>
  <c r="J24"/>
  <c r="N23"/>
  <c r="J23"/>
  <c r="N22"/>
  <c r="N21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N11"/>
  <c r="J12"/>
  <c r="J11"/>
  <c r="J22" l="1"/>
</calcChain>
</file>

<file path=xl/sharedStrings.xml><?xml version="1.0" encoding="utf-8"?>
<sst xmlns="http://schemas.openxmlformats.org/spreadsheetml/2006/main" count="224" uniqueCount="88">
  <si>
    <t>ক্রঃ নং</t>
  </si>
  <si>
    <t>পণ্যের নাম</t>
  </si>
  <si>
    <t>কাঁচামরিচ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</si>
  <si>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</si>
  <si>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</si>
  <si>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</si>
  <si>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</si>
  <si>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</si>
  <si>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</si>
  <si>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</si>
  <si>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</si>
  <si>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</si>
  <si>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</si>
  <si>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</si>
  <si>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</si>
  <si>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</si>
  <si>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</si>
  <si>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</si>
  <si>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</si>
  <si>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</si>
  <si>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</si>
  <si>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</si>
  <si>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</si>
  <si>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</si>
  <si>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</si>
  <si>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</si>
  <si>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</si>
  <si>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</si>
  <si>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</si>
  <si>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</si>
  <si>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</si>
  <si>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</si>
  <si>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</si>
  <si>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</si>
  <si>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</si>
  <si>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মোরগ-মুরগি (দেশী) জ্যান্ত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</si>
  <si>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</si>
  <si>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</si>
  <si>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</si>
  <si>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</si>
  <si>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</si>
  <si>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>গত মাসের এই তারিখের খুচরা বাজারদর</t>
  </si>
  <si>
    <t>গত বছরের এই তারিখের খুচরা বাজারদর</t>
  </si>
  <si>
    <t xml:space="preserve"> বিভাগীয় কার্যালয়।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</si>
  <si>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</si>
  <si>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</si>
  <si>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</si>
  <si>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</si>
  <si>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রসুন (আমদানীকৃত)</t>
  </si>
  <si>
    <t>(মোঃআনোয়ারুল হক)</t>
  </si>
  <si>
    <t>উপপরিচালক</t>
  </si>
  <si>
    <t>কৃষি বিপণন অধিদপ্তর, রংপুর</t>
  </si>
  <si>
    <t>সিটিবাজার, রংপুর</t>
  </si>
  <si>
    <t>বিষয়ঃ রংপুর বিভাগের কতিপয় নিত্য প্রয়োজনীয় কৃষিপণ্যের খুচরা বাজারদরের তুলনামুলক বিবরণীঃ</t>
  </si>
  <si>
    <t>বিভাগের নামঃ রংপুর।</t>
  </si>
  <si>
    <t>মিষ্টিকুমড়া</t>
  </si>
  <si>
    <r>
      <rPr>
        <sz val="11"/>
        <rFont val="NikoshBAN"/>
      </rPr>
      <t>500  গ্রাম</t>
    </r>
    <r>
      <rPr>
        <sz val="11"/>
        <rFont val="Nikosh"/>
      </rPr>
      <t xml:space="preserve"> </t>
    </r>
  </si>
  <si>
    <t>আদা দেশী পুরাতন/নতুন</t>
  </si>
  <si>
    <t xml:space="preserve">  </t>
  </si>
  <si>
    <t xml:space="preserve">  ,,     ফার্ম</t>
  </si>
  <si>
    <t>চাল-(মোটা)স্বর্না</t>
  </si>
  <si>
    <t>ডিমঃমুরগি(কক/সোঃ দেশী</t>
  </si>
  <si>
    <t>আলু হল্যান্ড  নতুন</t>
  </si>
  <si>
    <r>
      <t>মোরগ-মুরগি</t>
    </r>
    <r>
      <rPr>
        <sz val="9"/>
        <rFont val="NikoshBAN"/>
      </rPr>
      <t>(কক/সোনালী)জ্যান্ত</t>
    </r>
  </si>
  <si>
    <t xml:space="preserve"> ,,</t>
  </si>
  <si>
    <t xml:space="preserve">                                                                                                                                                               </t>
  </si>
  <si>
    <t>রসুন (দেশী) নতুন</t>
  </si>
  <si>
    <t>মুরগী (ব্রয়লার) জ্যান্ত</t>
  </si>
  <si>
    <t>আদা,আলু</t>
  </si>
  <si>
    <t>পেঁয়াজ (দেশী)</t>
  </si>
  <si>
    <t>পেঁয়াজ (আমদানীকৃত)</t>
  </si>
  <si>
    <t>7।  দেশী মুরগী,ব্রয়লার মুরগী</t>
  </si>
  <si>
    <t>২। ,পাম তেল,সয়াবিন তেল খোলা/প্যাকেট</t>
  </si>
  <si>
    <t>চাল মাঝারি</t>
  </si>
  <si>
    <t>5।  কাতলা মাছ,বেগুন</t>
  </si>
  <si>
    <t>রসুন দেশী,ফার্ম ডিম</t>
  </si>
  <si>
    <t>24-06-2021</t>
  </si>
  <si>
    <t>৩। রসুন আমদানি,পটল</t>
  </si>
  <si>
    <t>মুগ ডাল,কাঁচামরিচ</t>
  </si>
  <si>
    <t>1। আটা প্যাকেট</t>
  </si>
  <si>
    <t>দেশি/আমদানি পেঁয়াজ,মসুর ডাল</t>
  </si>
  <si>
    <t>তারিখঃ 27/07/2021 খ্রিঃ।</t>
  </si>
  <si>
    <t>27-07-2021</t>
  </si>
  <si>
    <t>27-07-2020</t>
  </si>
  <si>
    <t>6। চাল মোটা,চাল মিনিকেট,নাজির</t>
  </si>
  <si>
    <t>পাঙ্গাস মাছ</t>
  </si>
  <si>
    <t>৪।   রুই মাছ,কাঁচাপেঁপে,গরুর মাংশ,</t>
  </si>
  <si>
    <t>স্মারক নং 12.00.5500.700.16.002.18-639</t>
  </si>
</sst>
</file>

<file path=xl/styles.xml><?xml version="1.0" encoding="utf-8"?>
<styleSheet xmlns="http://schemas.openxmlformats.org/spreadsheetml/2006/main">
  <numFmts count="1">
    <numFmt numFmtId="164" formatCode="[$-5000445]0"/>
  </numFmts>
  <fonts count="20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</cellStyleXfs>
  <cellXfs count="124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2" fontId="11" fillId="0" borderId="0" xfId="0" applyNumberFormat="1" applyFont="1" applyAlignment="1">
      <alignment vertical="center"/>
    </xf>
    <xf numFmtId="0" fontId="11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1" fillId="0" borderId="0" xfId="0" applyFont="1" applyAlignment="1">
      <alignment horizontal="center" vertical="top"/>
    </xf>
    <xf numFmtId="2" fontId="11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15" fillId="0" borderId="0" xfId="0" applyNumberFormat="1" applyFont="1" applyBorder="1" applyAlignment="1">
      <alignment vertical="center"/>
    </xf>
    <xf numFmtId="2" fontId="15" fillId="0" borderId="0" xfId="0" quotePrefix="1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7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center" vertical="center"/>
    </xf>
    <xf numFmtId="2" fontId="17" fillId="0" borderId="0" xfId="0" applyNumberFormat="1" applyFont="1" applyBorder="1" applyAlignment="1">
      <alignment horizontal="left" vertical="center"/>
    </xf>
    <xf numFmtId="0" fontId="16" fillId="0" borderId="0" xfId="0" applyFont="1" applyAlignment="1">
      <alignment vertical="center"/>
    </xf>
    <xf numFmtId="0" fontId="16" fillId="0" borderId="0" xfId="0" applyFont="1" applyBorder="1" applyAlignment="1">
      <alignment vertical="center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center" vertical="top"/>
    </xf>
    <xf numFmtId="0" fontId="16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1" fillId="0" borderId="0" xfId="0" applyFont="1" applyBorder="1" applyAlignment="1">
      <alignment vertical="center"/>
    </xf>
    <xf numFmtId="2" fontId="6" fillId="7" borderId="1" xfId="1" applyNumberFormat="1" applyFont="1" applyFill="1" applyBorder="1" applyAlignment="1">
      <alignment horizontal="center" vertical="center"/>
    </xf>
    <xf numFmtId="2" fontId="6" fillId="7" borderId="3" xfId="1" applyNumberFormat="1" applyFont="1" applyFill="1" applyBorder="1" applyAlignment="1">
      <alignment horizontal="center" vertical="center"/>
    </xf>
    <xf numFmtId="2" fontId="6" fillId="7" borderId="13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2" fontId="19" fillId="0" borderId="4" xfId="0" quotePrefix="1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7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19" fillId="0" borderId="4" xfId="0" applyNumberFormat="1" applyFont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10" fillId="0" borderId="1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49" fontId="6" fillId="6" borderId="8" xfId="0" applyNumberFormat="1" applyFont="1" applyFill="1" applyBorder="1" applyAlignment="1">
      <alignment horizontal="center" vertical="center" wrapText="1"/>
    </xf>
    <xf numFmtId="49" fontId="6" fillId="6" borderId="4" xfId="0" applyNumberFormat="1" applyFont="1" applyFill="1" applyBorder="1" applyAlignment="1">
      <alignment horizontal="center" vertical="center" wrapText="1"/>
    </xf>
    <xf numFmtId="49" fontId="6" fillId="6" borderId="9" xfId="0" applyNumberFormat="1" applyFont="1" applyFill="1" applyBorder="1" applyAlignment="1">
      <alignment horizontal="center" vertical="center" wrapText="1"/>
    </xf>
    <xf numFmtId="49" fontId="6" fillId="2" borderId="8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49" fontId="6" fillId="2" borderId="9" xfId="0" applyNumberFormat="1" applyFont="1" applyFill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11" fillId="0" borderId="0" xfId="0" applyFont="1" applyFill="1" applyAlignment="1">
      <alignment horizontal="center" vertical="top"/>
    </xf>
    <xf numFmtId="0" fontId="12" fillId="4" borderId="1" xfId="0" applyFont="1" applyFill="1" applyBorder="1" applyAlignment="1">
      <alignment horizontal="center" vertical="top"/>
    </xf>
    <xf numFmtId="2" fontId="12" fillId="5" borderId="1" xfId="0" applyNumberFormat="1" applyFont="1" applyFill="1" applyBorder="1" applyAlignment="1">
      <alignment horizontal="center" vertical="top"/>
    </xf>
    <xf numFmtId="0" fontId="12" fillId="0" borderId="5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2" fillId="0" borderId="5" xfId="0" applyNumberFormat="1" applyFont="1" applyBorder="1" applyAlignment="1">
      <alignment horizontal="center" vertical="top" wrapText="1"/>
    </xf>
    <xf numFmtId="2" fontId="12" fillId="0" borderId="6" xfId="0" applyNumberFormat="1" applyFont="1" applyBorder="1" applyAlignment="1">
      <alignment horizontal="center" vertical="top" wrapText="1"/>
    </xf>
    <xf numFmtId="2" fontId="12" fillId="0" borderId="7" xfId="0" applyNumberFormat="1" applyFont="1" applyBorder="1" applyAlignment="1">
      <alignment horizontal="center" vertical="top" wrapText="1"/>
    </xf>
    <xf numFmtId="14" fontId="12" fillId="0" borderId="5" xfId="0" applyNumberFormat="1" applyFont="1" applyBorder="1" applyAlignment="1">
      <alignment horizontal="center" vertical="top" wrapText="1"/>
    </xf>
    <xf numFmtId="14" fontId="12" fillId="0" borderId="6" xfId="0" applyNumberFormat="1" applyFont="1" applyBorder="1" applyAlignment="1">
      <alignment horizontal="center" vertical="top" wrapText="1"/>
    </xf>
    <xf numFmtId="14" fontId="12" fillId="0" borderId="7" xfId="0" applyNumberFormat="1" applyFont="1" applyBorder="1" applyAlignment="1">
      <alignment horizontal="center" vertical="top" wrapText="1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164" fontId="4" fillId="0" borderId="5" xfId="0" applyNumberFormat="1" applyFont="1" applyBorder="1" applyAlignment="1">
      <alignment horizontal="left" vertical="top" wrapText="1"/>
    </xf>
    <xf numFmtId="164" fontId="4" fillId="0" borderId="6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horizontal="left" vertical="top" wrapText="1"/>
    </xf>
    <xf numFmtId="49" fontId="4" fillId="0" borderId="6" xfId="0" applyNumberFormat="1" applyFont="1" applyBorder="1" applyAlignment="1">
      <alignment horizontal="left" vertical="top" wrapText="1"/>
    </xf>
    <xf numFmtId="49" fontId="4" fillId="0" borderId="7" xfId="0" applyNumberFormat="1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4" fillId="0" borderId="0" xfId="0" applyFont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49" fontId="14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vertical="top" wrapText="1"/>
    </xf>
    <xf numFmtId="49" fontId="4" fillId="0" borderId="6" xfId="0" applyNumberFormat="1" applyFont="1" applyBorder="1" applyAlignment="1">
      <alignment vertical="top" wrapText="1"/>
    </xf>
    <xf numFmtId="49" fontId="4" fillId="0" borderId="7" xfId="0" applyNumberFormat="1" applyFont="1" applyBorder="1" applyAlignment="1">
      <alignment vertical="top" wrapText="1"/>
    </xf>
    <xf numFmtId="0" fontId="4" fillId="0" borderId="6" xfId="0" applyFont="1" applyBorder="1" applyAlignment="1">
      <alignment horizontal="left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170793</xdr:colOff>
      <xdr:row>63</xdr:row>
      <xdr:rowOff>249620</xdr:rowOff>
    </xdr:from>
    <xdr:to>
      <xdr:col>12</xdr:col>
      <xdr:colOff>374432</xdr:colOff>
      <xdr:row>65</xdr:row>
      <xdr:rowOff>131885</xdr:rowOff>
    </xdr:to>
    <xdr:pic>
      <xdr:nvPicPr>
        <xdr:cNvPr id="4" name="Picture 3" descr="0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143500" y="15739241"/>
          <a:ext cx="834260" cy="3815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69"/>
  <sheetViews>
    <sheetView tabSelected="1" zoomScale="145" zoomScaleNormal="145" workbookViewId="0">
      <selection activeCell="A6" sqref="A6:F6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54" customWidth="1"/>
    <col min="9" max="9" width="8" style="1" customWidth="1"/>
    <col min="10" max="10" width="7.8554687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5" s="17" customFormat="1" ht="15.75" customHeight="1">
      <c r="A1" s="116" t="s">
        <v>4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</row>
    <row r="2" spans="1:15" s="17" customFormat="1" ht="15.75" customHeight="1">
      <c r="A2" s="116" t="s">
        <v>5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</row>
    <row r="3" spans="1:15" s="17" customFormat="1" ht="15.75" customHeight="1">
      <c r="A3" s="117" t="s">
        <v>43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</row>
    <row r="4" spans="1:15" s="17" customFormat="1" ht="18" customHeight="1">
      <c r="A4" s="71" t="s">
        <v>54</v>
      </c>
      <c r="B4" s="71"/>
      <c r="C4" s="71"/>
      <c r="D4" s="71"/>
      <c r="E4" s="71"/>
      <c r="F4" s="71"/>
      <c r="H4" s="35"/>
    </row>
    <row r="5" spans="1:15" s="17" customFormat="1" ht="18.75" customHeight="1">
      <c r="A5" s="118" t="s">
        <v>53</v>
      </c>
      <c r="B5" s="118"/>
      <c r="C5" s="118"/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</row>
    <row r="6" spans="1:15" s="17" customFormat="1" ht="15.75" customHeight="1">
      <c r="A6" s="72" t="s">
        <v>87</v>
      </c>
      <c r="B6" s="72"/>
      <c r="C6" s="72"/>
      <c r="D6" s="72"/>
      <c r="E6" s="72"/>
      <c r="F6" s="72"/>
      <c r="H6" s="52"/>
      <c r="I6" s="36"/>
      <c r="J6" s="70" t="s">
        <v>81</v>
      </c>
      <c r="K6" s="70"/>
      <c r="L6" s="70"/>
      <c r="M6" s="70"/>
      <c r="N6" s="70"/>
    </row>
    <row r="7" spans="1:15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43" t="s">
        <v>44</v>
      </c>
      <c r="L7" s="55"/>
      <c r="M7" s="26"/>
      <c r="N7" s="26"/>
    </row>
    <row r="8" spans="1:15" ht="12" customHeight="1">
      <c r="A8" s="73" t="s">
        <v>0</v>
      </c>
      <c r="B8" s="119" t="s">
        <v>1</v>
      </c>
      <c r="C8" s="73" t="s">
        <v>6</v>
      </c>
      <c r="D8" s="64" t="s">
        <v>47</v>
      </c>
      <c r="E8" s="65"/>
      <c r="F8" s="66"/>
      <c r="G8" s="64" t="s">
        <v>41</v>
      </c>
      <c r="H8" s="65"/>
      <c r="I8" s="66"/>
      <c r="J8" s="74" t="s">
        <v>7</v>
      </c>
      <c r="K8" s="64" t="s">
        <v>42</v>
      </c>
      <c r="L8" s="65"/>
      <c r="M8" s="66"/>
      <c r="N8" s="74" t="s">
        <v>8</v>
      </c>
    </row>
    <row r="9" spans="1:15" ht="22.5" customHeight="1">
      <c r="A9" s="73"/>
      <c r="B9" s="119"/>
      <c r="C9" s="73"/>
      <c r="D9" s="67"/>
      <c r="E9" s="68"/>
      <c r="F9" s="69"/>
      <c r="G9" s="67"/>
      <c r="H9" s="68"/>
      <c r="I9" s="69"/>
      <c r="J9" s="75"/>
      <c r="K9" s="67"/>
      <c r="L9" s="68"/>
      <c r="M9" s="69"/>
      <c r="N9" s="75"/>
      <c r="O9" s="1" t="s">
        <v>65</v>
      </c>
    </row>
    <row r="10" spans="1:15" ht="14.25" customHeight="1">
      <c r="A10" s="73"/>
      <c r="B10" s="119"/>
      <c r="C10" s="73"/>
      <c r="D10" s="77" t="s">
        <v>82</v>
      </c>
      <c r="E10" s="78"/>
      <c r="F10" s="79"/>
      <c r="G10" s="80" t="s">
        <v>76</v>
      </c>
      <c r="H10" s="81"/>
      <c r="I10" s="82"/>
      <c r="J10" s="76"/>
      <c r="K10" s="83" t="s">
        <v>83</v>
      </c>
      <c r="L10" s="84"/>
      <c r="M10" s="85"/>
      <c r="N10" s="76"/>
    </row>
    <row r="11" spans="1:15" s="2" customFormat="1" ht="17.25" customHeight="1">
      <c r="A11" s="49">
        <v>1</v>
      </c>
      <c r="B11" s="47" t="s">
        <v>24</v>
      </c>
      <c r="C11" s="44" t="s">
        <v>9</v>
      </c>
      <c r="D11" s="34">
        <v>58</v>
      </c>
      <c r="E11" s="51" t="s">
        <v>10</v>
      </c>
      <c r="F11" s="34">
        <v>60</v>
      </c>
      <c r="G11" s="57">
        <v>60</v>
      </c>
      <c r="H11" s="51" t="s">
        <v>10</v>
      </c>
      <c r="I11" s="58">
        <v>62</v>
      </c>
      <c r="J11" s="39">
        <f t="shared" ref="J11:J12" si="0">((D11+F11)/2-(G11+I11)/2)/((G11+I11)/2)*100</f>
        <v>-3.278688524590164</v>
      </c>
      <c r="K11" s="34">
        <v>58</v>
      </c>
      <c r="L11" s="51" t="s">
        <v>10</v>
      </c>
      <c r="M11" s="34">
        <v>62</v>
      </c>
      <c r="N11" s="38">
        <f t="shared" ref="N11:N12" si="1">((D11+F11)/2-(K11+M11)/2)/((K11+M11)/2)*100</f>
        <v>-1.6666666666666667</v>
      </c>
    </row>
    <row r="12" spans="1:15" s="2" customFormat="1" ht="17.25" customHeight="1">
      <c r="A12" s="49">
        <v>2</v>
      </c>
      <c r="B12" s="48" t="s">
        <v>25</v>
      </c>
      <c r="C12" s="45" t="s">
        <v>64</v>
      </c>
      <c r="D12" s="34">
        <v>55</v>
      </c>
      <c r="E12" s="51" t="s">
        <v>10</v>
      </c>
      <c r="F12" s="34">
        <v>56</v>
      </c>
      <c r="G12" s="57">
        <v>55</v>
      </c>
      <c r="H12" s="51" t="s">
        <v>10</v>
      </c>
      <c r="I12" s="58">
        <v>58</v>
      </c>
      <c r="J12" s="37">
        <f t="shared" si="0"/>
        <v>-1.7699115044247788</v>
      </c>
      <c r="K12" s="34">
        <v>54</v>
      </c>
      <c r="L12" s="51" t="s">
        <v>10</v>
      </c>
      <c r="M12" s="34">
        <v>58</v>
      </c>
      <c r="N12" s="37">
        <f t="shared" si="1"/>
        <v>-0.89285714285714279</v>
      </c>
    </row>
    <row r="13" spans="1:15" ht="17.25" customHeight="1">
      <c r="A13" s="49">
        <v>3</v>
      </c>
      <c r="B13" s="48" t="s">
        <v>26</v>
      </c>
      <c r="C13" s="45" t="s">
        <v>11</v>
      </c>
      <c r="D13" s="34">
        <v>52</v>
      </c>
      <c r="E13" s="51" t="s">
        <v>10</v>
      </c>
      <c r="F13" s="34">
        <v>55</v>
      </c>
      <c r="G13" s="57">
        <v>50</v>
      </c>
      <c r="H13" s="51" t="s">
        <v>10</v>
      </c>
      <c r="I13" s="58">
        <v>52</v>
      </c>
      <c r="J13" s="37">
        <f t="shared" ref="J13:J45" si="2">((D13+F13)/2-(G13+I13)/2)/((G13+I13)/2)*100</f>
        <v>4.9019607843137258</v>
      </c>
      <c r="K13" s="34">
        <v>44</v>
      </c>
      <c r="L13" s="51" t="s">
        <v>10</v>
      </c>
      <c r="M13" s="34">
        <v>48</v>
      </c>
      <c r="N13" s="37">
        <f t="shared" ref="N13:N45" si="3">((D13+F13)/2-(K13+M13)/2)/((K13+M13)/2)*100</f>
        <v>16.304347826086957</v>
      </c>
    </row>
    <row r="14" spans="1:15" ht="17.25" customHeight="1">
      <c r="A14" s="49">
        <v>4</v>
      </c>
      <c r="B14" s="47" t="s">
        <v>60</v>
      </c>
      <c r="C14" s="45" t="s">
        <v>11</v>
      </c>
      <c r="D14" s="34">
        <v>45</v>
      </c>
      <c r="E14" s="51" t="s">
        <v>10</v>
      </c>
      <c r="F14" s="34">
        <v>48</v>
      </c>
      <c r="G14" s="57">
        <v>46</v>
      </c>
      <c r="H14" s="51" t="s">
        <v>10</v>
      </c>
      <c r="I14" s="58">
        <v>48</v>
      </c>
      <c r="J14" s="37">
        <f t="shared" si="2"/>
        <v>-1.0638297872340425</v>
      </c>
      <c r="K14" s="34">
        <v>40</v>
      </c>
      <c r="L14" s="51" t="s">
        <v>10</v>
      </c>
      <c r="M14" s="34">
        <v>44</v>
      </c>
      <c r="N14" s="37">
        <f t="shared" si="3"/>
        <v>10.714285714285714</v>
      </c>
    </row>
    <row r="15" spans="1:15" ht="17.25" customHeight="1">
      <c r="A15" s="49">
        <v>5</v>
      </c>
      <c r="B15" s="47" t="s">
        <v>27</v>
      </c>
      <c r="C15" s="45" t="s">
        <v>11</v>
      </c>
      <c r="D15" s="34">
        <v>32</v>
      </c>
      <c r="E15" s="51" t="s">
        <v>10</v>
      </c>
      <c r="F15" s="34">
        <v>33</v>
      </c>
      <c r="G15" s="57">
        <v>33</v>
      </c>
      <c r="H15" s="51" t="s">
        <v>10</v>
      </c>
      <c r="I15" s="58">
        <v>35</v>
      </c>
      <c r="J15" s="37">
        <f t="shared" si="2"/>
        <v>-4.4117647058823533</v>
      </c>
      <c r="K15" s="34">
        <v>32</v>
      </c>
      <c r="L15" s="51" t="s">
        <v>10</v>
      </c>
      <c r="M15" s="34">
        <v>33</v>
      </c>
      <c r="N15" s="37">
        <f t="shared" si="3"/>
        <v>0</v>
      </c>
    </row>
    <row r="16" spans="1:15" ht="17.25" customHeight="1">
      <c r="A16" s="49">
        <v>6</v>
      </c>
      <c r="B16" s="47" t="s">
        <v>28</v>
      </c>
      <c r="C16" s="45" t="s">
        <v>11</v>
      </c>
      <c r="D16" s="34">
        <v>27</v>
      </c>
      <c r="E16" s="51" t="s">
        <v>10</v>
      </c>
      <c r="F16" s="34">
        <v>28</v>
      </c>
      <c r="G16" s="57">
        <v>27</v>
      </c>
      <c r="H16" s="51" t="s">
        <v>10</v>
      </c>
      <c r="I16" s="58">
        <v>28</v>
      </c>
      <c r="J16" s="37">
        <f t="shared" si="2"/>
        <v>0</v>
      </c>
      <c r="K16" s="34">
        <v>26</v>
      </c>
      <c r="L16" s="51" t="s">
        <v>10</v>
      </c>
      <c r="M16" s="34">
        <v>27</v>
      </c>
      <c r="N16" s="37">
        <f t="shared" si="3"/>
        <v>3.7735849056603774</v>
      </c>
    </row>
    <row r="17" spans="1:14" ht="17.25" customHeight="1">
      <c r="A17" s="49">
        <v>7</v>
      </c>
      <c r="B17" s="47" t="s">
        <v>29</v>
      </c>
      <c r="C17" s="45" t="s">
        <v>11</v>
      </c>
      <c r="D17" s="34">
        <v>75</v>
      </c>
      <c r="E17" s="51" t="s">
        <v>10</v>
      </c>
      <c r="F17" s="34">
        <v>105</v>
      </c>
      <c r="G17" s="57">
        <v>70</v>
      </c>
      <c r="H17" s="51" t="s">
        <v>10</v>
      </c>
      <c r="I17" s="58">
        <v>105</v>
      </c>
      <c r="J17" s="37">
        <f t="shared" si="2"/>
        <v>2.8571428571428572</v>
      </c>
      <c r="K17" s="34">
        <v>90</v>
      </c>
      <c r="L17" s="51" t="s">
        <v>10</v>
      </c>
      <c r="M17" s="34">
        <v>120</v>
      </c>
      <c r="N17" s="37">
        <f t="shared" si="3"/>
        <v>-14.285714285714285</v>
      </c>
    </row>
    <row r="18" spans="1:14" ht="17.25" customHeight="1">
      <c r="A18" s="49">
        <v>8</v>
      </c>
      <c r="B18" s="47" t="s">
        <v>39</v>
      </c>
      <c r="C18" s="45" t="s">
        <v>11</v>
      </c>
      <c r="D18" s="34">
        <v>125</v>
      </c>
      <c r="E18" s="51" t="s">
        <v>10</v>
      </c>
      <c r="F18" s="34">
        <v>150</v>
      </c>
      <c r="G18" s="57">
        <v>125</v>
      </c>
      <c r="H18" s="59" t="s">
        <v>10</v>
      </c>
      <c r="I18" s="58">
        <v>145</v>
      </c>
      <c r="J18" s="37">
        <f t="shared" si="2"/>
        <v>1.8518518518518516</v>
      </c>
      <c r="K18" s="34">
        <v>120</v>
      </c>
      <c r="L18" s="51" t="s">
        <v>10</v>
      </c>
      <c r="M18" s="34">
        <v>140</v>
      </c>
      <c r="N18" s="37">
        <f t="shared" si="3"/>
        <v>5.7692307692307692</v>
      </c>
    </row>
    <row r="19" spans="1:14" ht="17.25" customHeight="1">
      <c r="A19" s="49">
        <v>9</v>
      </c>
      <c r="B19" s="47" t="s">
        <v>30</v>
      </c>
      <c r="C19" s="45" t="s">
        <v>11</v>
      </c>
      <c r="D19" s="34">
        <v>67</v>
      </c>
      <c r="E19" s="51" t="s">
        <v>10</v>
      </c>
      <c r="F19" s="34">
        <v>70</v>
      </c>
      <c r="G19" s="57">
        <v>67</v>
      </c>
      <c r="H19" s="51" t="s">
        <v>10</v>
      </c>
      <c r="I19" s="58">
        <v>70</v>
      </c>
      <c r="J19" s="37">
        <f t="shared" si="2"/>
        <v>0</v>
      </c>
      <c r="K19" s="34">
        <v>70</v>
      </c>
      <c r="L19" s="51" t="s">
        <v>10</v>
      </c>
      <c r="M19" s="34">
        <v>72</v>
      </c>
      <c r="N19" s="37">
        <f t="shared" si="3"/>
        <v>-3.5211267605633805</v>
      </c>
    </row>
    <row r="20" spans="1:14" ht="17.25" customHeight="1">
      <c r="A20" s="49">
        <v>10</v>
      </c>
      <c r="B20" s="47" t="s">
        <v>31</v>
      </c>
      <c r="C20" s="45" t="s">
        <v>12</v>
      </c>
      <c r="D20" s="34">
        <v>125</v>
      </c>
      <c r="E20" s="51" t="s">
        <v>10</v>
      </c>
      <c r="F20" s="34">
        <v>130</v>
      </c>
      <c r="G20" s="57">
        <v>130</v>
      </c>
      <c r="H20" s="51" t="s">
        <v>10</v>
      </c>
      <c r="I20" s="58">
        <v>140</v>
      </c>
      <c r="J20" s="37">
        <f t="shared" si="2"/>
        <v>-5.5555555555555554</v>
      </c>
      <c r="K20" s="34">
        <v>85</v>
      </c>
      <c r="L20" s="51" t="s">
        <v>10</v>
      </c>
      <c r="M20" s="34">
        <v>95</v>
      </c>
      <c r="N20" s="37">
        <f t="shared" si="3"/>
        <v>41.666666666666671</v>
      </c>
    </row>
    <row r="21" spans="1:14" ht="17.25" customHeight="1">
      <c r="A21" s="49"/>
      <c r="B21" s="47" t="s">
        <v>32</v>
      </c>
      <c r="C21" s="45" t="s">
        <v>11</v>
      </c>
      <c r="D21" s="34">
        <v>113</v>
      </c>
      <c r="E21" s="51">
        <f>-F19</f>
        <v>-70</v>
      </c>
      <c r="F21" s="34">
        <v>115</v>
      </c>
      <c r="G21" s="57">
        <v>120</v>
      </c>
      <c r="H21" s="51" t="s">
        <v>10</v>
      </c>
      <c r="I21" s="58">
        <v>122</v>
      </c>
      <c r="J21" s="37">
        <f t="shared" si="2"/>
        <v>-5.785123966942149</v>
      </c>
      <c r="K21" s="34">
        <v>74</v>
      </c>
      <c r="L21" s="51" t="s">
        <v>10</v>
      </c>
      <c r="M21" s="34">
        <v>78</v>
      </c>
      <c r="N21" s="37">
        <f t="shared" si="3"/>
        <v>50</v>
      </c>
    </row>
    <row r="22" spans="1:14" ht="17.25" customHeight="1">
      <c r="A22" s="49">
        <v>12</v>
      </c>
      <c r="B22" s="47" t="s">
        <v>40</v>
      </c>
      <c r="C22" s="45" t="s">
        <v>13</v>
      </c>
      <c r="D22" s="34">
        <v>650</v>
      </c>
      <c r="E22" s="51" t="s">
        <v>10</v>
      </c>
      <c r="F22" s="34">
        <v>660</v>
      </c>
      <c r="G22" s="57">
        <v>650</v>
      </c>
      <c r="H22" s="51" t="s">
        <v>10</v>
      </c>
      <c r="I22" s="58">
        <v>660</v>
      </c>
      <c r="J22" s="37">
        <f>AVERAGE(J11:J21)</f>
        <v>-1.1139925955746008</v>
      </c>
      <c r="K22" s="34">
        <v>475</v>
      </c>
      <c r="L22" s="51" t="s">
        <v>10</v>
      </c>
      <c r="M22" s="34">
        <v>485</v>
      </c>
      <c r="N22" s="37">
        <f t="shared" si="3"/>
        <v>36.458333333333329</v>
      </c>
    </row>
    <row r="23" spans="1:14" ht="17.25" customHeight="1">
      <c r="A23" s="49">
        <v>13</v>
      </c>
      <c r="B23" s="47" t="s">
        <v>69</v>
      </c>
      <c r="C23" s="46" t="s">
        <v>9</v>
      </c>
      <c r="D23" s="34">
        <v>44</v>
      </c>
      <c r="E23" s="51" t="s">
        <v>10</v>
      </c>
      <c r="F23" s="34">
        <v>48</v>
      </c>
      <c r="G23" s="57">
        <v>40</v>
      </c>
      <c r="H23" s="51" t="s">
        <v>10</v>
      </c>
      <c r="I23" s="58">
        <v>42</v>
      </c>
      <c r="J23" s="37">
        <f t="shared" si="2"/>
        <v>12.195121951219512</v>
      </c>
      <c r="K23" s="34">
        <v>36</v>
      </c>
      <c r="L23" s="51" t="s">
        <v>10</v>
      </c>
      <c r="M23" s="34">
        <v>40</v>
      </c>
      <c r="N23" s="37">
        <f t="shared" si="3"/>
        <v>21.052631578947366</v>
      </c>
    </row>
    <row r="24" spans="1:14" ht="17.25" customHeight="1">
      <c r="A24" s="49">
        <v>14</v>
      </c>
      <c r="B24" s="47" t="s">
        <v>70</v>
      </c>
      <c r="C24" s="45" t="s">
        <v>11</v>
      </c>
      <c r="D24" s="34">
        <v>40</v>
      </c>
      <c r="E24" s="51">
        <v>0</v>
      </c>
      <c r="F24" s="34">
        <v>42</v>
      </c>
      <c r="G24" s="57">
        <v>35</v>
      </c>
      <c r="H24" s="51" t="s">
        <v>10</v>
      </c>
      <c r="I24" s="58">
        <v>36</v>
      </c>
      <c r="J24" s="37">
        <f t="shared" si="2"/>
        <v>15.492957746478872</v>
      </c>
      <c r="K24" s="34">
        <v>26</v>
      </c>
      <c r="L24" s="51" t="s">
        <v>10</v>
      </c>
      <c r="M24" s="34">
        <v>27</v>
      </c>
      <c r="N24" s="37">
        <f t="shared" si="3"/>
        <v>54.716981132075468</v>
      </c>
    </row>
    <row r="25" spans="1:14" ht="17.25" customHeight="1">
      <c r="A25" s="49">
        <v>15</v>
      </c>
      <c r="B25" s="47" t="s">
        <v>66</v>
      </c>
      <c r="C25" s="45" t="s">
        <v>11</v>
      </c>
      <c r="D25" s="34">
        <v>65</v>
      </c>
      <c r="E25" s="51" t="s">
        <v>10</v>
      </c>
      <c r="F25" s="34">
        <v>70</v>
      </c>
      <c r="G25" s="57">
        <v>50</v>
      </c>
      <c r="H25" s="51" t="s">
        <v>10</v>
      </c>
      <c r="I25" s="58">
        <v>55</v>
      </c>
      <c r="J25" s="37">
        <f t="shared" si="2"/>
        <v>28.571428571428569</v>
      </c>
      <c r="K25" s="34">
        <v>85</v>
      </c>
      <c r="L25" s="51" t="s">
        <v>10</v>
      </c>
      <c r="M25" s="34">
        <v>95</v>
      </c>
      <c r="N25" s="37">
        <f t="shared" si="3"/>
        <v>-25</v>
      </c>
    </row>
    <row r="26" spans="1:14" ht="17.25" customHeight="1">
      <c r="A26" s="49">
        <v>16</v>
      </c>
      <c r="B26" s="47" t="s">
        <v>48</v>
      </c>
      <c r="C26" s="45" t="s">
        <v>11</v>
      </c>
      <c r="D26" s="34">
        <v>100</v>
      </c>
      <c r="E26" s="51" t="s">
        <v>10</v>
      </c>
      <c r="F26" s="34">
        <v>110</v>
      </c>
      <c r="G26" s="57">
        <v>110</v>
      </c>
      <c r="H26" s="51" t="s">
        <v>10</v>
      </c>
      <c r="I26" s="58">
        <v>120</v>
      </c>
      <c r="J26" s="37">
        <f t="shared" si="2"/>
        <v>-8.695652173913043</v>
      </c>
      <c r="K26" s="34">
        <v>115</v>
      </c>
      <c r="L26" s="51" t="s">
        <v>10</v>
      </c>
      <c r="M26" s="34">
        <v>125</v>
      </c>
      <c r="N26" s="37">
        <f t="shared" si="3"/>
        <v>-12.5</v>
      </c>
    </row>
    <row r="27" spans="1:14" ht="17.25" customHeight="1">
      <c r="A27" s="49">
        <v>17</v>
      </c>
      <c r="B27" s="47" t="s">
        <v>57</v>
      </c>
      <c r="C27" s="45" t="s">
        <v>11</v>
      </c>
      <c r="D27" s="34">
        <v>80</v>
      </c>
      <c r="E27" s="51" t="s">
        <v>10</v>
      </c>
      <c r="F27" s="34">
        <v>85</v>
      </c>
      <c r="G27" s="57">
        <v>55</v>
      </c>
      <c r="H27" s="51" t="s">
        <v>10</v>
      </c>
      <c r="I27" s="58">
        <v>60</v>
      </c>
      <c r="J27" s="37">
        <f t="shared" si="2"/>
        <v>43.478260869565219</v>
      </c>
      <c r="K27" s="34">
        <v>175</v>
      </c>
      <c r="L27" s="51" t="s">
        <v>10</v>
      </c>
      <c r="M27" s="34">
        <v>185</v>
      </c>
      <c r="N27" s="37">
        <f t="shared" si="3"/>
        <v>-54.166666666666664</v>
      </c>
    </row>
    <row r="28" spans="1:14" ht="17.25" customHeight="1">
      <c r="A28" s="49">
        <v>18</v>
      </c>
      <c r="B28" s="47" t="s">
        <v>62</v>
      </c>
      <c r="C28" s="45" t="s">
        <v>11</v>
      </c>
      <c r="D28" s="34">
        <v>16</v>
      </c>
      <c r="E28" s="51" t="s">
        <v>10</v>
      </c>
      <c r="F28" s="34">
        <v>18</v>
      </c>
      <c r="G28" s="57">
        <v>14</v>
      </c>
      <c r="H28" s="51" t="s">
        <v>10</v>
      </c>
      <c r="I28" s="58">
        <v>16</v>
      </c>
      <c r="J28" s="37">
        <f t="shared" si="2"/>
        <v>13.333333333333334</v>
      </c>
      <c r="K28" s="34">
        <v>26</v>
      </c>
      <c r="L28" s="51" t="s">
        <v>10</v>
      </c>
      <c r="M28" s="34">
        <v>30</v>
      </c>
      <c r="N28" s="37">
        <f t="shared" si="3"/>
        <v>-39.285714285714285</v>
      </c>
    </row>
    <row r="29" spans="1:14" ht="17.25" customHeight="1">
      <c r="A29" s="49">
        <v>19</v>
      </c>
      <c r="B29" s="47" t="s">
        <v>3</v>
      </c>
      <c r="C29" s="45" t="s">
        <v>11</v>
      </c>
      <c r="D29" s="34">
        <v>20</v>
      </c>
      <c r="E29" s="51" t="s">
        <v>10</v>
      </c>
      <c r="F29" s="34">
        <v>35</v>
      </c>
      <c r="G29" s="57">
        <v>28</v>
      </c>
      <c r="H29" s="51" t="s">
        <v>10</v>
      </c>
      <c r="I29" s="58">
        <v>35</v>
      </c>
      <c r="J29" s="37">
        <f t="shared" si="2"/>
        <v>-12.698412698412698</v>
      </c>
      <c r="K29" s="34">
        <v>34</v>
      </c>
      <c r="L29" s="51" t="s">
        <v>10</v>
      </c>
      <c r="M29" s="34">
        <v>38</v>
      </c>
      <c r="N29" s="37">
        <f t="shared" si="3"/>
        <v>-23.611111111111111</v>
      </c>
    </row>
    <row r="30" spans="1:14" ht="17.25" customHeight="1">
      <c r="A30" s="49">
        <v>20</v>
      </c>
      <c r="B30" s="47" t="s">
        <v>14</v>
      </c>
      <c r="C30" s="45" t="s">
        <v>11</v>
      </c>
      <c r="D30" s="34">
        <v>20</v>
      </c>
      <c r="E30" s="51" t="s">
        <v>10</v>
      </c>
      <c r="F30" s="34">
        <v>25</v>
      </c>
      <c r="G30" s="57">
        <v>35</v>
      </c>
      <c r="H30" s="51" t="s">
        <v>10</v>
      </c>
      <c r="I30" s="58">
        <v>40</v>
      </c>
      <c r="J30" s="37">
        <f t="shared" si="2"/>
        <v>-40</v>
      </c>
      <c r="K30" s="34">
        <v>28</v>
      </c>
      <c r="L30" s="51" t="s">
        <v>10</v>
      </c>
      <c r="M30" s="34">
        <v>32</v>
      </c>
      <c r="N30" s="37">
        <f t="shared" si="3"/>
        <v>-25</v>
      </c>
    </row>
    <row r="31" spans="1:14" ht="17.25" customHeight="1">
      <c r="A31" s="49">
        <v>21</v>
      </c>
      <c r="B31" s="47" t="s">
        <v>55</v>
      </c>
      <c r="C31" s="45" t="s">
        <v>11</v>
      </c>
      <c r="D31" s="34">
        <v>15</v>
      </c>
      <c r="E31" s="51" t="s">
        <v>10</v>
      </c>
      <c r="F31" s="34">
        <v>16</v>
      </c>
      <c r="G31" s="57">
        <v>10</v>
      </c>
      <c r="H31" s="51" t="s">
        <v>10</v>
      </c>
      <c r="I31" s="58">
        <v>12</v>
      </c>
      <c r="J31" s="37">
        <f t="shared" si="2"/>
        <v>40.909090909090914</v>
      </c>
      <c r="K31" s="34">
        <v>18</v>
      </c>
      <c r="L31" s="51" t="s">
        <v>10</v>
      </c>
      <c r="M31" s="34">
        <v>22</v>
      </c>
      <c r="N31" s="37">
        <f t="shared" si="3"/>
        <v>-22.5</v>
      </c>
    </row>
    <row r="32" spans="1:14" ht="17.25" customHeight="1">
      <c r="A32" s="49">
        <v>22</v>
      </c>
      <c r="B32" s="47" t="s">
        <v>15</v>
      </c>
      <c r="C32" s="45" t="s">
        <v>11</v>
      </c>
      <c r="D32" s="34">
        <v>16</v>
      </c>
      <c r="E32" s="51" t="s">
        <v>10</v>
      </c>
      <c r="F32" s="34">
        <v>20</v>
      </c>
      <c r="G32" s="57">
        <v>22</v>
      </c>
      <c r="H32" s="51" t="s">
        <v>10</v>
      </c>
      <c r="I32" s="58">
        <v>24</v>
      </c>
      <c r="J32" s="37">
        <f t="shared" si="2"/>
        <v>-21.739130434782609</v>
      </c>
      <c r="K32" s="34">
        <v>34</v>
      </c>
      <c r="L32" s="51" t="s">
        <v>10</v>
      </c>
      <c r="M32" s="34">
        <v>36</v>
      </c>
      <c r="N32" s="37">
        <v>0</v>
      </c>
    </row>
    <row r="33" spans="1:14" ht="17.25" customHeight="1">
      <c r="A33" s="49">
        <v>23</v>
      </c>
      <c r="B33" s="47" t="s">
        <v>2</v>
      </c>
      <c r="C33" s="45" t="s">
        <v>11</v>
      </c>
      <c r="D33" s="34">
        <v>35</v>
      </c>
      <c r="E33" s="51" t="s">
        <v>10</v>
      </c>
      <c r="F33" s="34">
        <v>40</v>
      </c>
      <c r="G33" s="57">
        <v>18</v>
      </c>
      <c r="H33" s="51" t="s">
        <v>10</v>
      </c>
      <c r="I33" s="58">
        <v>20</v>
      </c>
      <c r="J33" s="37">
        <f t="shared" si="2"/>
        <v>97.368421052631575</v>
      </c>
      <c r="K33" s="34">
        <v>135</v>
      </c>
      <c r="L33" s="51" t="s">
        <v>10</v>
      </c>
      <c r="M33" s="34">
        <v>145</v>
      </c>
      <c r="N33" s="37">
        <f t="shared" si="3"/>
        <v>-73.214285714285708</v>
      </c>
    </row>
    <row r="34" spans="1:14" ht="17.25" customHeight="1">
      <c r="A34" s="49">
        <v>24</v>
      </c>
      <c r="B34" s="47" t="s">
        <v>33</v>
      </c>
      <c r="C34" s="45" t="s">
        <v>11</v>
      </c>
      <c r="D34" s="34">
        <v>260</v>
      </c>
      <c r="E34" s="51" t="s">
        <v>10</v>
      </c>
      <c r="F34" s="34">
        <v>280</v>
      </c>
      <c r="G34" s="57">
        <v>250</v>
      </c>
      <c r="H34" s="51" t="s">
        <v>10</v>
      </c>
      <c r="I34" s="58">
        <v>300</v>
      </c>
      <c r="J34" s="37">
        <f t="shared" si="2"/>
        <v>-1.8181818181818181</v>
      </c>
      <c r="K34" s="34">
        <v>255</v>
      </c>
      <c r="L34" s="51" t="s">
        <v>10</v>
      </c>
      <c r="M34" s="34">
        <v>265</v>
      </c>
      <c r="N34" s="37">
        <f t="shared" si="3"/>
        <v>3.8461538461538463</v>
      </c>
    </row>
    <row r="35" spans="1:14" ht="17.25" customHeight="1">
      <c r="A35" s="49">
        <v>25</v>
      </c>
      <c r="B35" s="47" t="s">
        <v>16</v>
      </c>
      <c r="C35" s="45" t="s">
        <v>11</v>
      </c>
      <c r="D35" s="34">
        <v>220</v>
      </c>
      <c r="E35" s="51" t="s">
        <v>10</v>
      </c>
      <c r="F35" s="34">
        <v>250</v>
      </c>
      <c r="G35" s="57">
        <v>230</v>
      </c>
      <c r="H35" s="51" t="s">
        <v>10</v>
      </c>
      <c r="I35" s="58">
        <v>250</v>
      </c>
      <c r="J35" s="37">
        <f t="shared" si="2"/>
        <v>-2.083333333333333</v>
      </c>
      <c r="K35" s="34">
        <v>255</v>
      </c>
      <c r="L35" s="51" t="s">
        <v>10</v>
      </c>
      <c r="M35" s="34">
        <v>265</v>
      </c>
      <c r="N35" s="37">
        <f t="shared" si="3"/>
        <v>-9.6153846153846168</v>
      </c>
    </row>
    <row r="36" spans="1:14" ht="17.25" customHeight="1">
      <c r="A36" s="49">
        <v>26</v>
      </c>
      <c r="B36" s="47" t="s">
        <v>17</v>
      </c>
      <c r="C36" s="45" t="s">
        <v>11</v>
      </c>
      <c r="D36" s="34">
        <v>500</v>
      </c>
      <c r="E36" s="51" t="s">
        <v>10</v>
      </c>
      <c r="F36" s="34">
        <v>1000</v>
      </c>
      <c r="G36" s="57">
        <v>500</v>
      </c>
      <c r="H36" s="51" t="s">
        <v>10</v>
      </c>
      <c r="I36" s="58">
        <v>1000</v>
      </c>
      <c r="J36" s="37">
        <f t="shared" si="2"/>
        <v>0</v>
      </c>
      <c r="K36" s="34">
        <v>650</v>
      </c>
      <c r="L36" s="51" t="s">
        <v>10</v>
      </c>
      <c r="M36" s="34">
        <v>750</v>
      </c>
      <c r="N36" s="37">
        <f t="shared" si="3"/>
        <v>7.1428571428571423</v>
      </c>
    </row>
    <row r="37" spans="1:14" ht="17.25" customHeight="1">
      <c r="A37" s="49">
        <v>27</v>
      </c>
      <c r="B37" s="47" t="s">
        <v>34</v>
      </c>
      <c r="C37" s="45" t="s">
        <v>11</v>
      </c>
      <c r="D37" s="34">
        <v>110</v>
      </c>
      <c r="E37" s="51" t="s">
        <v>10</v>
      </c>
      <c r="F37" s="34">
        <v>150</v>
      </c>
      <c r="G37" s="57">
        <v>100</v>
      </c>
      <c r="H37" s="51" t="s">
        <v>10</v>
      </c>
      <c r="I37" s="58">
        <v>150</v>
      </c>
      <c r="J37" s="37">
        <f t="shared" si="2"/>
        <v>4</v>
      </c>
      <c r="K37" s="34">
        <v>140</v>
      </c>
      <c r="L37" s="51" t="s">
        <v>10</v>
      </c>
      <c r="M37" s="34">
        <v>160</v>
      </c>
      <c r="N37" s="37">
        <f t="shared" si="3"/>
        <v>-13.333333333333334</v>
      </c>
    </row>
    <row r="38" spans="1:14" ht="17.25" customHeight="1">
      <c r="A38" s="49">
        <v>28</v>
      </c>
      <c r="B38" s="47" t="s">
        <v>18</v>
      </c>
      <c r="C38" s="45" t="s">
        <v>11</v>
      </c>
      <c r="D38" s="34">
        <v>520</v>
      </c>
      <c r="E38" s="51" t="s">
        <v>10</v>
      </c>
      <c r="F38" s="34">
        <v>530</v>
      </c>
      <c r="G38" s="57">
        <v>530</v>
      </c>
      <c r="H38" s="51" t="s">
        <v>10</v>
      </c>
      <c r="I38" s="58">
        <v>550</v>
      </c>
      <c r="J38" s="37">
        <f t="shared" ref="J38" si="4">((D38+F38)/2-(G38+I38)/2)/((G38+I38)/2)*100</f>
        <v>-2.7777777777777777</v>
      </c>
      <c r="K38" s="34">
        <v>545</v>
      </c>
      <c r="L38" s="51" t="s">
        <v>10</v>
      </c>
      <c r="M38" s="34">
        <v>555</v>
      </c>
      <c r="N38" s="37">
        <f t="shared" ref="N38" si="5">((D38+F38)/2-(K38+M38)/2)/((K38+M38)/2)*100</f>
        <v>-4.5454545454545459</v>
      </c>
    </row>
    <row r="39" spans="1:14" ht="17.25" customHeight="1">
      <c r="A39" s="49">
        <v>29</v>
      </c>
      <c r="B39" s="47" t="s">
        <v>35</v>
      </c>
      <c r="C39" s="45" t="s">
        <v>11</v>
      </c>
      <c r="D39" s="34">
        <v>390</v>
      </c>
      <c r="E39" s="51" t="s">
        <v>10</v>
      </c>
      <c r="F39" s="34">
        <v>400</v>
      </c>
      <c r="G39" s="57">
        <v>400</v>
      </c>
      <c r="H39" s="51" t="s">
        <v>10</v>
      </c>
      <c r="I39" s="58">
        <v>420</v>
      </c>
      <c r="J39" s="37">
        <f t="shared" si="2"/>
        <v>-3.6585365853658534</v>
      </c>
      <c r="K39" s="34">
        <v>425</v>
      </c>
      <c r="L39" s="51" t="s">
        <v>10</v>
      </c>
      <c r="M39" s="34">
        <v>435</v>
      </c>
      <c r="N39" s="37">
        <f t="shared" si="3"/>
        <v>-8.1395348837209305</v>
      </c>
    </row>
    <row r="40" spans="1:14" ht="17.25" customHeight="1">
      <c r="A40" s="49">
        <v>30</v>
      </c>
      <c r="B40" s="47" t="s">
        <v>63</v>
      </c>
      <c r="C40" s="45" t="s">
        <v>11</v>
      </c>
      <c r="D40" s="34">
        <v>320</v>
      </c>
      <c r="E40" s="51">
        <v>320</v>
      </c>
      <c r="F40" s="34">
        <v>330</v>
      </c>
      <c r="G40" s="57">
        <v>320</v>
      </c>
      <c r="H40" s="51" t="s">
        <v>10</v>
      </c>
      <c r="I40" s="58">
        <v>330</v>
      </c>
      <c r="J40" s="37">
        <f t="shared" si="2"/>
        <v>0</v>
      </c>
      <c r="K40" s="34">
        <v>265</v>
      </c>
      <c r="L40" s="51" t="s">
        <v>10</v>
      </c>
      <c r="M40" s="34">
        <v>275</v>
      </c>
      <c r="N40" s="37">
        <f t="shared" si="3"/>
        <v>20.37037037037037</v>
      </c>
    </row>
    <row r="41" spans="1:14" ht="17.25" customHeight="1">
      <c r="A41" s="49">
        <v>31</v>
      </c>
      <c r="B41" s="47" t="s">
        <v>67</v>
      </c>
      <c r="C41" s="45" t="s">
        <v>11</v>
      </c>
      <c r="D41" s="34">
        <v>140</v>
      </c>
      <c r="E41" s="51" t="s">
        <v>10</v>
      </c>
      <c r="F41" s="34">
        <v>145</v>
      </c>
      <c r="G41" s="57">
        <v>145</v>
      </c>
      <c r="H41" s="51" t="s">
        <v>10</v>
      </c>
      <c r="I41" s="58">
        <v>150</v>
      </c>
      <c r="J41" s="37">
        <f t="shared" si="2"/>
        <v>-3.3898305084745761</v>
      </c>
      <c r="K41" s="34">
        <v>150</v>
      </c>
      <c r="L41" s="51" t="s">
        <v>10</v>
      </c>
      <c r="M41" s="34">
        <v>160</v>
      </c>
      <c r="N41" s="37">
        <f t="shared" si="3"/>
        <v>-8.064516129032258</v>
      </c>
    </row>
    <row r="42" spans="1:14" ht="17.25" customHeight="1">
      <c r="A42" s="49">
        <v>32</v>
      </c>
      <c r="B42" s="47" t="s">
        <v>61</v>
      </c>
      <c r="C42" s="46" t="s">
        <v>19</v>
      </c>
      <c r="D42" s="34">
        <v>60</v>
      </c>
      <c r="E42" s="51" t="s">
        <v>10</v>
      </c>
      <c r="F42" s="34">
        <v>65</v>
      </c>
      <c r="G42" s="57">
        <v>60</v>
      </c>
      <c r="H42" s="51" t="s">
        <v>10</v>
      </c>
      <c r="I42" s="58">
        <v>65</v>
      </c>
      <c r="J42" s="37">
        <f t="shared" si="2"/>
        <v>0</v>
      </c>
      <c r="K42" s="34">
        <v>32</v>
      </c>
      <c r="L42" s="51" t="s">
        <v>10</v>
      </c>
      <c r="M42" s="34">
        <v>34</v>
      </c>
      <c r="N42" s="37">
        <f t="shared" si="3"/>
        <v>89.393939393939391</v>
      </c>
    </row>
    <row r="43" spans="1:14" ht="17.25" customHeight="1">
      <c r="A43" s="49">
        <v>33</v>
      </c>
      <c r="B43" s="47" t="s">
        <v>59</v>
      </c>
      <c r="C43" s="45" t="s">
        <v>11</v>
      </c>
      <c r="D43" s="34">
        <v>32</v>
      </c>
      <c r="E43" s="51" t="s">
        <v>10</v>
      </c>
      <c r="F43" s="34">
        <v>34</v>
      </c>
      <c r="G43" s="57">
        <v>30</v>
      </c>
      <c r="H43" s="51" t="s">
        <v>10</v>
      </c>
      <c r="I43" s="58">
        <v>32</v>
      </c>
      <c r="J43" s="37">
        <f t="shared" si="2"/>
        <v>6.4516129032258061</v>
      </c>
      <c r="K43" s="34">
        <v>32</v>
      </c>
      <c r="L43" s="51" t="s">
        <v>10</v>
      </c>
      <c r="M43" s="34">
        <v>34</v>
      </c>
      <c r="N43" s="37">
        <f t="shared" si="3"/>
        <v>0</v>
      </c>
    </row>
    <row r="44" spans="1:14" ht="17.25" customHeight="1">
      <c r="A44" s="49">
        <v>34</v>
      </c>
      <c r="B44" s="47" t="s">
        <v>36</v>
      </c>
      <c r="C44" s="46" t="s">
        <v>9</v>
      </c>
      <c r="D44" s="34">
        <v>68</v>
      </c>
      <c r="E44" s="51" t="s">
        <v>10</v>
      </c>
      <c r="F44" s="34">
        <v>70</v>
      </c>
      <c r="G44" s="57">
        <v>68</v>
      </c>
      <c r="H44" s="51" t="s">
        <v>10</v>
      </c>
      <c r="I44" s="58">
        <v>70</v>
      </c>
      <c r="J44" s="37">
        <f t="shared" si="2"/>
        <v>0</v>
      </c>
      <c r="K44" s="34">
        <v>60</v>
      </c>
      <c r="L44" s="51" t="s">
        <v>10</v>
      </c>
      <c r="M44" s="34">
        <v>61</v>
      </c>
      <c r="N44" s="37">
        <f t="shared" si="3"/>
        <v>14.049586776859504</v>
      </c>
    </row>
    <row r="45" spans="1:14" ht="17.25" customHeight="1">
      <c r="A45" s="49">
        <v>35</v>
      </c>
      <c r="B45" s="47" t="s">
        <v>37</v>
      </c>
      <c r="C45" s="45" t="s">
        <v>11</v>
      </c>
      <c r="D45" s="34">
        <v>28</v>
      </c>
      <c r="E45" s="51" t="s">
        <v>10</v>
      </c>
      <c r="F45" s="34">
        <v>32</v>
      </c>
      <c r="G45" s="57">
        <v>28</v>
      </c>
      <c r="H45" s="51" t="s">
        <v>10</v>
      </c>
      <c r="I45" s="58">
        <v>32</v>
      </c>
      <c r="J45" s="37">
        <f t="shared" si="2"/>
        <v>0</v>
      </c>
      <c r="K45" s="34">
        <v>34</v>
      </c>
      <c r="L45" s="51" t="s">
        <v>10</v>
      </c>
      <c r="M45" s="34">
        <v>35</v>
      </c>
      <c r="N45" s="37">
        <f t="shared" si="3"/>
        <v>-13.043478260869565</v>
      </c>
    </row>
    <row r="46" spans="1:14" ht="17.25" customHeight="1">
      <c r="A46" s="49">
        <v>36</v>
      </c>
      <c r="B46" s="47" t="s">
        <v>38</v>
      </c>
      <c r="C46" s="45" t="s">
        <v>56</v>
      </c>
      <c r="D46" s="34">
        <v>310</v>
      </c>
      <c r="E46" s="51" t="s">
        <v>10</v>
      </c>
      <c r="F46" s="34">
        <v>330</v>
      </c>
      <c r="G46" s="57">
        <v>310</v>
      </c>
      <c r="H46" s="51" t="s">
        <v>10</v>
      </c>
      <c r="I46" s="58">
        <v>330</v>
      </c>
      <c r="J46" s="37">
        <f>P43</f>
        <v>0</v>
      </c>
      <c r="K46" s="34">
        <v>580</v>
      </c>
      <c r="L46" s="51" t="s">
        <v>10</v>
      </c>
      <c r="M46" s="34">
        <v>585</v>
      </c>
      <c r="N46" s="37">
        <f t="shared" ref="N46" si="6">((D46+F46)/2-(K46+M46)/2)/((K46+M46)/2)*100</f>
        <v>-45.064377682403432</v>
      </c>
    </row>
    <row r="47" spans="1:14">
      <c r="A47" s="3"/>
      <c r="B47" s="30"/>
      <c r="C47" s="3"/>
      <c r="D47" s="4"/>
      <c r="E47" s="5"/>
      <c r="F47" s="4"/>
      <c r="G47" s="4"/>
      <c r="H47" s="5"/>
      <c r="I47" s="4"/>
      <c r="J47" s="6"/>
      <c r="K47" s="7"/>
      <c r="L47" s="56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89" t="s">
        <v>46</v>
      </c>
      <c r="B50" s="89"/>
      <c r="C50" s="89"/>
      <c r="D50" s="89"/>
      <c r="E50" s="89"/>
      <c r="F50" s="89"/>
      <c r="G50" s="89"/>
      <c r="H50" s="89"/>
      <c r="I50" s="89"/>
      <c r="J50" s="89"/>
      <c r="K50" s="89"/>
      <c r="L50" s="89"/>
      <c r="M50" s="89"/>
      <c r="N50" s="89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90" t="s">
        <v>20</v>
      </c>
      <c r="B52" s="90"/>
      <c r="C52" s="90"/>
      <c r="D52" s="90"/>
      <c r="E52" s="90"/>
      <c r="F52" s="90"/>
      <c r="G52" s="91" t="s">
        <v>21</v>
      </c>
      <c r="H52" s="91"/>
      <c r="I52" s="91"/>
      <c r="J52" s="91"/>
      <c r="K52" s="91"/>
      <c r="L52" s="91"/>
      <c r="M52" s="91"/>
      <c r="N52" s="91"/>
    </row>
    <row r="53" spans="1:14">
      <c r="A53" s="92" t="s">
        <v>1</v>
      </c>
      <c r="B53" s="93"/>
      <c r="C53" s="94" t="s">
        <v>22</v>
      </c>
      <c r="D53" s="95"/>
      <c r="E53" s="95"/>
      <c r="F53" s="96"/>
      <c r="G53" s="97" t="s">
        <v>1</v>
      </c>
      <c r="H53" s="98"/>
      <c r="I53" s="98"/>
      <c r="J53" s="99"/>
      <c r="K53" s="100" t="s">
        <v>23</v>
      </c>
      <c r="L53" s="101"/>
      <c r="M53" s="101"/>
      <c r="N53" s="102"/>
    </row>
    <row r="54" spans="1:14" ht="35.25" customHeight="1">
      <c r="A54" s="105" t="s">
        <v>79</v>
      </c>
      <c r="B54" s="123"/>
      <c r="C54" s="107"/>
      <c r="D54" s="108"/>
      <c r="E54" s="108"/>
      <c r="F54" s="109"/>
      <c r="G54" s="120" t="s">
        <v>78</v>
      </c>
      <c r="H54" s="121"/>
      <c r="I54" s="121"/>
      <c r="J54" s="122"/>
      <c r="K54" s="86"/>
      <c r="L54" s="87"/>
      <c r="M54" s="87"/>
      <c r="N54" s="88"/>
    </row>
    <row r="55" spans="1:14" ht="34.5" customHeight="1">
      <c r="A55" s="105" t="s">
        <v>72</v>
      </c>
      <c r="B55" s="106"/>
      <c r="C55" s="107"/>
      <c r="D55" s="108"/>
      <c r="E55" s="108"/>
      <c r="F55" s="109"/>
      <c r="G55" s="120" t="s">
        <v>85</v>
      </c>
      <c r="H55" s="121"/>
      <c r="I55" s="121"/>
      <c r="J55" s="122"/>
      <c r="K55" s="86"/>
      <c r="L55" s="87"/>
      <c r="M55" s="87"/>
      <c r="N55" s="88"/>
    </row>
    <row r="56" spans="1:14" ht="38.25" customHeight="1">
      <c r="A56" s="105" t="s">
        <v>77</v>
      </c>
      <c r="B56" s="106"/>
      <c r="C56" s="107"/>
      <c r="D56" s="108"/>
      <c r="E56" s="108"/>
      <c r="F56" s="109"/>
      <c r="G56" s="120" t="s">
        <v>75</v>
      </c>
      <c r="H56" s="121"/>
      <c r="I56" s="121"/>
      <c r="J56" s="122"/>
      <c r="K56" s="86"/>
      <c r="L56" s="87"/>
      <c r="M56" s="87"/>
      <c r="N56" s="88"/>
    </row>
    <row r="57" spans="1:14" ht="30.75" customHeight="1">
      <c r="A57" s="105" t="s">
        <v>86</v>
      </c>
      <c r="B57" s="106"/>
      <c r="C57" s="107"/>
      <c r="D57" s="108"/>
      <c r="E57" s="108"/>
      <c r="F57" s="109"/>
      <c r="G57" s="110" t="s">
        <v>80</v>
      </c>
      <c r="H57" s="111"/>
      <c r="I57" s="111"/>
      <c r="J57" s="112"/>
      <c r="K57" s="86"/>
      <c r="L57" s="87"/>
      <c r="M57" s="87"/>
      <c r="N57" s="88"/>
    </row>
    <row r="58" spans="1:14" ht="45" customHeight="1">
      <c r="A58" s="103" t="s">
        <v>74</v>
      </c>
      <c r="B58" s="104"/>
      <c r="C58" s="86"/>
      <c r="D58" s="87"/>
      <c r="E58" s="87"/>
      <c r="F58" s="88"/>
      <c r="G58" s="113" t="s">
        <v>55</v>
      </c>
      <c r="H58" s="114"/>
      <c r="I58" s="114"/>
      <c r="J58" s="115"/>
      <c r="K58" s="86"/>
      <c r="L58" s="87"/>
      <c r="M58" s="87"/>
      <c r="N58" s="88"/>
    </row>
    <row r="59" spans="1:14" ht="30.75" customHeight="1">
      <c r="A59" s="103" t="s">
        <v>84</v>
      </c>
      <c r="B59" s="104"/>
      <c r="C59" s="86"/>
      <c r="D59" s="87"/>
      <c r="E59" s="87"/>
      <c r="F59" s="88"/>
      <c r="G59" s="86" t="s">
        <v>68</v>
      </c>
      <c r="H59" s="87"/>
      <c r="I59" s="87"/>
      <c r="J59" s="88"/>
      <c r="K59" s="86"/>
      <c r="L59" s="87"/>
      <c r="M59" s="87"/>
      <c r="N59" s="88"/>
    </row>
    <row r="60" spans="1:14" ht="30.75" customHeight="1">
      <c r="A60" s="103" t="s">
        <v>71</v>
      </c>
      <c r="B60" s="104"/>
      <c r="C60" s="86"/>
      <c r="D60" s="87"/>
      <c r="E60" s="87"/>
      <c r="F60" s="88"/>
      <c r="G60" s="86" t="s">
        <v>73</v>
      </c>
      <c r="H60" s="87"/>
      <c r="I60" s="87"/>
      <c r="J60" s="88"/>
      <c r="K60" s="86"/>
      <c r="L60" s="87"/>
      <c r="M60" s="87"/>
      <c r="N60" s="88"/>
    </row>
    <row r="61" spans="1:14" ht="30.75" customHeight="1">
      <c r="A61" s="103"/>
      <c r="B61" s="104"/>
      <c r="C61" s="86"/>
      <c r="D61" s="87"/>
      <c r="E61" s="87"/>
      <c r="F61" s="88"/>
      <c r="G61" s="86" t="s">
        <v>58</v>
      </c>
      <c r="H61" s="87"/>
      <c r="I61" s="87"/>
      <c r="J61" s="88"/>
      <c r="K61" s="86"/>
      <c r="L61" s="87"/>
      <c r="M61" s="87"/>
      <c r="N61" s="88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41"/>
      <c r="L63" s="41"/>
      <c r="M63" s="41"/>
      <c r="N63" s="41"/>
    </row>
    <row r="64" spans="1:14">
      <c r="A64" s="61" t="s">
        <v>45</v>
      </c>
      <c r="B64" s="61"/>
      <c r="C64" s="61"/>
      <c r="D64" s="61"/>
      <c r="E64" s="61"/>
      <c r="F64" s="61"/>
      <c r="G64" s="62" t="s">
        <v>52</v>
      </c>
      <c r="H64" s="62"/>
      <c r="I64" s="62"/>
      <c r="J64" s="62"/>
      <c r="K64" s="42"/>
      <c r="L64" s="42"/>
      <c r="M64" s="42"/>
      <c r="N64" s="42"/>
    </row>
    <row r="65" spans="1:14">
      <c r="A65" s="40"/>
      <c r="B65" s="40"/>
      <c r="C65" s="40"/>
      <c r="D65" s="40"/>
      <c r="E65" s="40"/>
      <c r="F65" s="40"/>
      <c r="G65" s="50"/>
      <c r="H65" s="50"/>
      <c r="I65" s="50"/>
      <c r="J65" s="63"/>
      <c r="K65" s="63"/>
      <c r="L65" s="63"/>
      <c r="M65" s="63"/>
      <c r="N65" s="63"/>
    </row>
    <row r="66" spans="1:14">
      <c r="A66" s="22"/>
      <c r="B66" s="33"/>
      <c r="C66" s="23"/>
      <c r="D66" s="22"/>
      <c r="E66" s="22"/>
      <c r="F66" s="22"/>
      <c r="G66" s="22"/>
      <c r="H66" s="53"/>
      <c r="I66" s="22"/>
      <c r="J66" s="63"/>
      <c r="K66" s="63"/>
      <c r="L66" s="63"/>
      <c r="M66" s="63"/>
      <c r="N66" s="63"/>
    </row>
    <row r="67" spans="1:14">
      <c r="J67" s="60" t="s">
        <v>49</v>
      </c>
      <c r="K67" s="60"/>
      <c r="L67" s="60"/>
      <c r="M67" s="60"/>
      <c r="N67" s="60"/>
    </row>
    <row r="68" spans="1:14">
      <c r="J68" s="60" t="s">
        <v>50</v>
      </c>
      <c r="K68" s="60"/>
      <c r="L68" s="60"/>
      <c r="M68" s="60"/>
      <c r="N68" s="60"/>
    </row>
    <row r="69" spans="1:14">
      <c r="J69" s="60" t="s">
        <v>51</v>
      </c>
      <c r="K69" s="60"/>
      <c r="L69" s="60"/>
      <c r="M69" s="60"/>
      <c r="N69" s="60"/>
    </row>
  </sheetData>
  <mergeCells count="63">
    <mergeCell ref="A61:B61"/>
    <mergeCell ref="C61:F61"/>
    <mergeCell ref="G61:J61"/>
    <mergeCell ref="K61:N61"/>
    <mergeCell ref="A60:B60"/>
    <mergeCell ref="C60:F60"/>
    <mergeCell ref="G60:J60"/>
    <mergeCell ref="K60:N60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59:B59"/>
    <mergeCell ref="C59:F59"/>
    <mergeCell ref="G59:J59"/>
    <mergeCell ref="K59:N59"/>
    <mergeCell ref="A57:B57"/>
    <mergeCell ref="C57:F57"/>
    <mergeCell ref="K57:N57"/>
    <mergeCell ref="A58:B58"/>
    <mergeCell ref="C58:F58"/>
    <mergeCell ref="G57:J57"/>
    <mergeCell ref="K58:N58"/>
    <mergeCell ref="G58:J58"/>
    <mergeCell ref="K55:N55"/>
    <mergeCell ref="A50:N50"/>
    <mergeCell ref="A52:F52"/>
    <mergeCell ref="G52:N52"/>
    <mergeCell ref="A53:B53"/>
    <mergeCell ref="C53:F53"/>
    <mergeCell ref="G53:J53"/>
    <mergeCell ref="K53:N53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J67:N67"/>
    <mergeCell ref="J68:N68"/>
    <mergeCell ref="J69:N69"/>
    <mergeCell ref="A64:F64"/>
    <mergeCell ref="G64:J64"/>
    <mergeCell ref="J65:N66"/>
  </mergeCells>
  <pageMargins left="0.5" right="0.25" top="0.75" bottom="0.5" header="0.3" footer="0.3"/>
  <pageSetup paperSize="9" scale="95" orientation="portrait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Shaiful</cp:lastModifiedBy>
  <cp:lastPrinted>2021-07-27T06:45:14Z</cp:lastPrinted>
  <dcterms:created xsi:type="dcterms:W3CDTF">2020-07-12T06:32:53Z</dcterms:created>
  <dcterms:modified xsi:type="dcterms:W3CDTF">2021-07-27T07:31:45Z</dcterms:modified>
</cp:coreProperties>
</file>