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760"/>
  </bookViews>
  <sheets>
    <sheet name="Production cost" sheetId="21" r:id="rId1"/>
    <sheet name="Price expansion" sheetId="22" r:id="rId2"/>
  </sheets>
  <definedNames>
    <definedName name="_xlnm.Print_Titles" localSheetId="1">'Price expansion'!$A:$C</definedName>
    <definedName name="_xlnm.Print_Titles" localSheetId="0">'Production cost'!$A:$E,'Production cost'!$1:$4</definedName>
  </definedNames>
  <calcPr calcId="144525"/>
</workbook>
</file>

<file path=xl/calcChain.xml><?xml version="1.0" encoding="utf-8"?>
<calcChain xmlns="http://schemas.openxmlformats.org/spreadsheetml/2006/main">
  <c r="BQ58" i="21" l="1"/>
  <c r="BM58" i="21"/>
  <c r="BI58" i="21"/>
  <c r="BE58" i="21"/>
  <c r="BA58" i="21"/>
  <c r="AW58" i="21"/>
  <c r="AS58" i="21"/>
  <c r="AO58" i="21"/>
  <c r="AK58" i="21"/>
  <c r="AG58" i="21"/>
  <c r="AC58" i="21"/>
  <c r="Y58" i="21"/>
  <c r="U58" i="21"/>
  <c r="Q58" i="21"/>
  <c r="M58" i="21"/>
  <c r="BQ56" i="21"/>
  <c r="BM56" i="21"/>
  <c r="BI56" i="21"/>
  <c r="BE56" i="21"/>
  <c r="BA56" i="21"/>
  <c r="AW56" i="21"/>
  <c r="AS56" i="21"/>
  <c r="AO56" i="21"/>
  <c r="AK56" i="21"/>
  <c r="AG56" i="21"/>
  <c r="AC56" i="21"/>
  <c r="Y56" i="21"/>
  <c r="U56" i="21"/>
  <c r="Q56" i="21"/>
  <c r="M56" i="21"/>
  <c r="BQ71" i="21" l="1"/>
  <c r="BQ69" i="21"/>
  <c r="BM71" i="21"/>
  <c r="BM69" i="21"/>
  <c r="BI71" i="21"/>
  <c r="BI69" i="21"/>
  <c r="BE71" i="21"/>
  <c r="BE69" i="21"/>
  <c r="BA71" i="21"/>
  <c r="BA69" i="21"/>
  <c r="AW71" i="21"/>
  <c r="AW69" i="21"/>
  <c r="AS71" i="21"/>
  <c r="AS69" i="21"/>
  <c r="AO71" i="21"/>
  <c r="AO69" i="21"/>
  <c r="AK71" i="21"/>
  <c r="AK69" i="21"/>
  <c r="AG71" i="21"/>
  <c r="AG69" i="21"/>
  <c r="AC71" i="21"/>
  <c r="AC69" i="21"/>
  <c r="Y71" i="21"/>
  <c r="Y69" i="21"/>
  <c r="U71" i="21"/>
  <c r="U69" i="21"/>
  <c r="Q71" i="21"/>
  <c r="Q69" i="21"/>
  <c r="M71" i="21"/>
  <c r="M69" i="21"/>
  <c r="I71" i="21"/>
  <c r="I69" i="21"/>
  <c r="BO67" i="21" l="1"/>
  <c r="BK67" i="21"/>
  <c r="BG67" i="21"/>
  <c r="BC67" i="21"/>
  <c r="AY67" i="21"/>
  <c r="AU67" i="21"/>
  <c r="AQ67" i="21"/>
  <c r="AM67" i="21"/>
  <c r="AI67" i="21"/>
  <c r="AE67" i="21"/>
  <c r="AA67" i="21"/>
  <c r="W67" i="21"/>
  <c r="S67" i="21"/>
  <c r="O67" i="21"/>
  <c r="K67" i="21"/>
  <c r="G67" i="21"/>
  <c r="W13" i="22"/>
  <c r="W14" i="22" s="1"/>
  <c r="W16" i="22" s="1"/>
  <c r="W27" i="22" s="1"/>
  <c r="W28" i="22" s="1"/>
  <c r="U13" i="22"/>
  <c r="K13" i="22"/>
  <c r="W38" i="22"/>
  <c r="U38" i="22"/>
  <c r="S38" i="22"/>
  <c r="Q38" i="22"/>
  <c r="O38" i="22"/>
  <c r="W26" i="22"/>
  <c r="U26" i="22"/>
  <c r="S26" i="22"/>
  <c r="Q26" i="22"/>
  <c r="O26" i="22"/>
  <c r="S12" i="22"/>
  <c r="Q12" i="22"/>
  <c r="Q13" i="22" s="1"/>
  <c r="O12" i="22"/>
  <c r="O13" i="22" s="1"/>
  <c r="W11" i="22"/>
  <c r="W12" i="22" s="1"/>
  <c r="U11" i="22"/>
  <c r="U12" i="22" s="1"/>
  <c r="S11" i="22"/>
  <c r="Q11" i="22"/>
  <c r="O11" i="22"/>
  <c r="M38" i="22"/>
  <c r="M26" i="22"/>
  <c r="M11" i="22"/>
  <c r="M12" i="22" s="1"/>
  <c r="M13" i="22" s="1"/>
  <c r="K38" i="22"/>
  <c r="K26" i="22"/>
  <c r="K11" i="22"/>
  <c r="K12" i="22" s="1"/>
  <c r="I38" i="22"/>
  <c r="I26" i="22"/>
  <c r="I11" i="22"/>
  <c r="I12" i="22" s="1"/>
  <c r="I13" i="22" s="1"/>
  <c r="G38" i="22"/>
  <c r="G26" i="22"/>
  <c r="G11" i="22"/>
  <c r="G12" i="22" s="1"/>
  <c r="G13" i="22" s="1"/>
  <c r="E38" i="22"/>
  <c r="E26" i="22"/>
  <c r="E11" i="22"/>
  <c r="E12" i="22" s="1"/>
  <c r="E13" i="22" s="1"/>
  <c r="S13" i="22" l="1"/>
  <c r="S14" i="22" s="1"/>
  <c r="S16" i="22" s="1"/>
  <c r="S27" i="22" s="1"/>
  <c r="O14" i="22"/>
  <c r="O16" i="22" s="1"/>
  <c r="O27" i="22" s="1"/>
  <c r="O28" i="22" s="1"/>
  <c r="Q14" i="22"/>
  <c r="Q16" i="22" s="1"/>
  <c r="Q27" i="22" s="1"/>
  <c r="Q28" i="22" s="1"/>
  <c r="U14" i="22"/>
  <c r="U16" i="22" s="1"/>
  <c r="U27" i="22" s="1"/>
  <c r="U28" i="22" s="1"/>
  <c r="W29" i="22"/>
  <c r="W31" i="22" s="1"/>
  <c r="W39" i="22" s="1"/>
  <c r="W40" i="22" s="1"/>
  <c r="M14" i="22"/>
  <c r="M16" i="22" s="1"/>
  <c r="M27" i="22" s="1"/>
  <c r="M28" i="22" s="1"/>
  <c r="K14" i="22"/>
  <c r="K16" i="22" s="1"/>
  <c r="K27" i="22" s="1"/>
  <c r="K28" i="22" s="1"/>
  <c r="I14" i="22"/>
  <c r="I16" i="22" s="1"/>
  <c r="I27" i="22" s="1"/>
  <c r="I28" i="22" s="1"/>
  <c r="G14" i="22"/>
  <c r="G16" i="22" s="1"/>
  <c r="G27" i="22" s="1"/>
  <c r="G28" i="22" s="1"/>
  <c r="E14" i="22"/>
  <c r="E16" i="22" s="1"/>
  <c r="E27" i="22" s="1"/>
  <c r="E28" i="22" s="1"/>
  <c r="S28" i="22" l="1"/>
  <c r="S29" i="22"/>
  <c r="S31" i="22" s="1"/>
  <c r="S39" i="22" s="1"/>
  <c r="S40" i="22" s="1"/>
  <c r="O29" i="22"/>
  <c r="O31" i="22" s="1"/>
  <c r="O39" i="22" s="1"/>
  <c r="O40" i="22" s="1"/>
  <c r="S41" i="22"/>
  <c r="Q29" i="22"/>
  <c r="Q31" i="22" s="1"/>
  <c r="Q39" i="22" s="1"/>
  <c r="Q40" i="22" s="1"/>
  <c r="W41" i="22"/>
  <c r="U29" i="22"/>
  <c r="U31" i="22" s="1"/>
  <c r="U39" i="22" s="1"/>
  <c r="U40" i="22" s="1"/>
  <c r="M29" i="22"/>
  <c r="M31" i="22" s="1"/>
  <c r="M39" i="22" s="1"/>
  <c r="M40" i="22" s="1"/>
  <c r="K29" i="22"/>
  <c r="K31" i="22" s="1"/>
  <c r="K39" i="22" s="1"/>
  <c r="K40" i="22" s="1"/>
  <c r="I29" i="22"/>
  <c r="I31" i="22" s="1"/>
  <c r="I39" i="22" s="1"/>
  <c r="I40" i="22" s="1"/>
  <c r="G29" i="22"/>
  <c r="G31" i="22" s="1"/>
  <c r="G39" i="22" s="1"/>
  <c r="G40" i="22" s="1"/>
  <c r="E29" i="22"/>
  <c r="E31" i="22" s="1"/>
  <c r="E39" i="22" s="1"/>
  <c r="E40" i="22" s="1"/>
  <c r="O41" i="22" l="1"/>
  <c r="Q41" i="22"/>
  <c r="U41" i="22"/>
  <c r="M41" i="22"/>
  <c r="K41" i="22"/>
  <c r="I41" i="22"/>
  <c r="G41" i="22"/>
  <c r="E41" i="22"/>
  <c r="BQ77" i="21" l="1"/>
  <c r="BO72" i="21"/>
  <c r="BQ72" i="21" s="1"/>
  <c r="BQ61" i="21"/>
  <c r="BQ52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3" i="21"/>
  <c r="BQ32" i="21"/>
  <c r="BQ31" i="21"/>
  <c r="BQ30" i="21"/>
  <c r="BQ27" i="21"/>
  <c r="BQ26" i="21"/>
  <c r="BQ23" i="21"/>
  <c r="BQ22" i="21"/>
  <c r="BQ21" i="21"/>
  <c r="BQ20" i="21"/>
  <c r="BQ19" i="21"/>
  <c r="BQ18" i="21"/>
  <c r="BQ17" i="21"/>
  <c r="BQ16" i="21"/>
  <c r="BQ13" i="21"/>
  <c r="BQ12" i="21"/>
  <c r="BQ11" i="21"/>
  <c r="BQ10" i="21"/>
  <c r="BM77" i="21"/>
  <c r="BK72" i="21"/>
  <c r="BM72" i="21" s="1"/>
  <c r="BM61" i="21"/>
  <c r="BM52" i="21"/>
  <c r="BM47" i="21"/>
  <c r="BM46" i="21"/>
  <c r="BM45" i="21"/>
  <c r="BM44" i="21"/>
  <c r="BM43" i="21"/>
  <c r="BM42" i="21"/>
  <c r="BM41" i="21"/>
  <c r="BM40" i="21"/>
  <c r="BM39" i="21"/>
  <c r="BM38" i="21"/>
  <c r="BM37" i="21"/>
  <c r="BM36" i="21"/>
  <c r="BM33" i="21"/>
  <c r="BM32" i="21"/>
  <c r="BM31" i="21"/>
  <c r="BM30" i="21"/>
  <c r="BM27" i="21"/>
  <c r="BM26" i="21"/>
  <c r="BM23" i="21"/>
  <c r="BM22" i="21"/>
  <c r="BM21" i="21"/>
  <c r="BM20" i="21"/>
  <c r="BM19" i="21"/>
  <c r="BM18" i="21"/>
  <c r="BM17" i="21"/>
  <c r="BM16" i="21"/>
  <c r="BM13" i="21"/>
  <c r="BM12" i="21"/>
  <c r="BM11" i="21"/>
  <c r="BM10" i="21"/>
  <c r="BI77" i="21"/>
  <c r="BG72" i="21"/>
  <c r="BI72" i="21" s="1"/>
  <c r="BI61" i="21"/>
  <c r="BI52" i="21"/>
  <c r="BI47" i="21"/>
  <c r="BI46" i="21"/>
  <c r="BI45" i="21"/>
  <c r="BI44" i="21"/>
  <c r="BI43" i="21"/>
  <c r="BI42" i="21"/>
  <c r="BI41" i="21"/>
  <c r="BI40" i="21"/>
  <c r="BI39" i="21"/>
  <c r="BI38" i="21"/>
  <c r="BI37" i="21"/>
  <c r="BI36" i="21"/>
  <c r="BI33" i="21"/>
  <c r="BI32" i="21"/>
  <c r="BI31" i="21"/>
  <c r="BI30" i="21"/>
  <c r="BI27" i="21"/>
  <c r="BI26" i="21"/>
  <c r="BI23" i="21"/>
  <c r="BI22" i="21"/>
  <c r="BI21" i="21"/>
  <c r="BI20" i="21"/>
  <c r="BI19" i="21"/>
  <c r="BI18" i="21"/>
  <c r="BI17" i="21"/>
  <c r="BI16" i="21"/>
  <c r="BI13" i="21"/>
  <c r="BI12" i="21"/>
  <c r="BI11" i="21"/>
  <c r="BI10" i="21"/>
  <c r="BE77" i="21"/>
  <c r="BC72" i="21"/>
  <c r="BE72" i="21" s="1"/>
  <c r="BE61" i="21"/>
  <c r="BE52" i="21"/>
  <c r="BE47" i="21"/>
  <c r="BE46" i="21"/>
  <c r="BE45" i="21"/>
  <c r="BE44" i="21"/>
  <c r="BE43" i="21"/>
  <c r="BE42" i="21"/>
  <c r="BE41" i="21"/>
  <c r="BE40" i="21"/>
  <c r="BE39" i="21"/>
  <c r="BE38" i="21"/>
  <c r="BE37" i="21"/>
  <c r="BE36" i="21"/>
  <c r="BE33" i="21"/>
  <c r="BE32" i="21"/>
  <c r="BE31" i="21"/>
  <c r="BE30" i="21"/>
  <c r="BE27" i="21"/>
  <c r="BE26" i="21"/>
  <c r="BE23" i="21"/>
  <c r="BE22" i="21"/>
  <c r="BE21" i="21"/>
  <c r="BE20" i="21"/>
  <c r="BE19" i="21"/>
  <c r="BE18" i="21"/>
  <c r="BE17" i="21"/>
  <c r="BE16" i="21"/>
  <c r="BE13" i="21"/>
  <c r="BE12" i="21"/>
  <c r="BE11" i="21"/>
  <c r="BE10" i="21"/>
  <c r="BA77" i="21"/>
  <c r="AY72" i="21"/>
  <c r="BA72" i="21" s="1"/>
  <c r="BA61" i="21"/>
  <c r="BA52" i="21"/>
  <c r="BA47" i="21"/>
  <c r="BA46" i="21"/>
  <c r="BA45" i="21"/>
  <c r="BA44" i="21"/>
  <c r="BA43" i="21"/>
  <c r="BA42" i="21"/>
  <c r="BA41" i="21"/>
  <c r="BA40" i="21"/>
  <c r="BA39" i="21"/>
  <c r="BA38" i="21"/>
  <c r="BA37" i="21"/>
  <c r="BA36" i="21"/>
  <c r="BA33" i="21"/>
  <c r="BA32" i="21"/>
  <c r="BA31" i="21"/>
  <c r="BA30" i="21"/>
  <c r="BA27" i="21"/>
  <c r="BA28" i="21" s="1"/>
  <c r="BA26" i="21"/>
  <c r="BA23" i="21"/>
  <c r="BA22" i="21"/>
  <c r="BA21" i="21"/>
  <c r="BA20" i="21"/>
  <c r="BA19" i="21"/>
  <c r="BA18" i="21"/>
  <c r="BA17" i="21"/>
  <c r="BA16" i="21"/>
  <c r="BA13" i="21"/>
  <c r="BA12" i="21"/>
  <c r="BA11" i="21"/>
  <c r="BA10" i="21"/>
  <c r="AW77" i="21"/>
  <c r="AU72" i="21"/>
  <c r="AW72" i="21" s="1"/>
  <c r="AW61" i="21"/>
  <c r="AW52" i="21"/>
  <c r="AW47" i="21"/>
  <c r="AW46" i="21"/>
  <c r="AW45" i="21"/>
  <c r="AW44" i="21"/>
  <c r="AW43" i="21"/>
  <c r="AW42" i="21"/>
  <c r="AW41" i="21"/>
  <c r="AW40" i="21"/>
  <c r="AW39" i="21"/>
  <c r="AW38" i="21"/>
  <c r="AW37" i="21"/>
  <c r="AW36" i="21"/>
  <c r="AW33" i="21"/>
  <c r="AW32" i="21"/>
  <c r="AW31" i="21"/>
  <c r="AW30" i="21"/>
  <c r="AW27" i="21"/>
  <c r="AW26" i="21"/>
  <c r="AW23" i="21"/>
  <c r="AW22" i="21"/>
  <c r="AW21" i="21"/>
  <c r="AW20" i="21"/>
  <c r="AW19" i="21"/>
  <c r="AW18" i="21"/>
  <c r="AW17" i="21"/>
  <c r="AW16" i="21"/>
  <c r="AW13" i="21"/>
  <c r="AW12" i="21"/>
  <c r="AW11" i="21"/>
  <c r="AW10" i="21"/>
  <c r="AS77" i="21"/>
  <c r="AQ72" i="21"/>
  <c r="AS72" i="21" s="1"/>
  <c r="AS61" i="21"/>
  <c r="AS52" i="21"/>
  <c r="AS47" i="21"/>
  <c r="AS46" i="21"/>
  <c r="AS45" i="21"/>
  <c r="AS44" i="21"/>
  <c r="AS43" i="21"/>
  <c r="AS42" i="21"/>
  <c r="AS41" i="21"/>
  <c r="AS40" i="21"/>
  <c r="AS39" i="21"/>
  <c r="AS38" i="21"/>
  <c r="AS37" i="21"/>
  <c r="AS36" i="21"/>
  <c r="AS33" i="21"/>
  <c r="AS32" i="21"/>
  <c r="AS31" i="21"/>
  <c r="AS30" i="21"/>
  <c r="AS27" i="21"/>
  <c r="AS26" i="21"/>
  <c r="AS28" i="21" s="1"/>
  <c r="AS23" i="21"/>
  <c r="AS22" i="21"/>
  <c r="AS21" i="21"/>
  <c r="AS20" i="21"/>
  <c r="AS19" i="21"/>
  <c r="AS18" i="21"/>
  <c r="AS17" i="21"/>
  <c r="AS16" i="21"/>
  <c r="AS24" i="21" s="1"/>
  <c r="AS13" i="21"/>
  <c r="AS12" i="21"/>
  <c r="AS11" i="21"/>
  <c r="AS10" i="21"/>
  <c r="AO77" i="21"/>
  <c r="AM72" i="21"/>
  <c r="AO72" i="21" s="1"/>
  <c r="AO61" i="21"/>
  <c r="AO52" i="21"/>
  <c r="AO47" i="21"/>
  <c r="AO46" i="21"/>
  <c r="AO45" i="21"/>
  <c r="AO44" i="21"/>
  <c r="AO43" i="21"/>
  <c r="AO42" i="21"/>
  <c r="AO41" i="21"/>
  <c r="AO40" i="21"/>
  <c r="AO39" i="21"/>
  <c r="AO38" i="21"/>
  <c r="AO37" i="21"/>
  <c r="AO36" i="21"/>
  <c r="AO33" i="21"/>
  <c r="AO32" i="21"/>
  <c r="AO31" i="21"/>
  <c r="AO30" i="21"/>
  <c r="AO27" i="21"/>
  <c r="AO26" i="21"/>
  <c r="AO23" i="21"/>
  <c r="AO22" i="21"/>
  <c r="AO21" i="21"/>
  <c r="AO20" i="21"/>
  <c r="AO19" i="21"/>
  <c r="AO18" i="21"/>
  <c r="AO17" i="21"/>
  <c r="AO16" i="21"/>
  <c r="AO13" i="21"/>
  <c r="AO12" i="21"/>
  <c r="AO11" i="21"/>
  <c r="AO10" i="21"/>
  <c r="AK77" i="21"/>
  <c r="AI72" i="21"/>
  <c r="AK72" i="21" s="1"/>
  <c r="AK61" i="21"/>
  <c r="AK52" i="21"/>
  <c r="AK47" i="21"/>
  <c r="AK46" i="21"/>
  <c r="AK45" i="21"/>
  <c r="AK44" i="21"/>
  <c r="AK43" i="21"/>
  <c r="AK42" i="21"/>
  <c r="AK41" i="21"/>
  <c r="AK40" i="21"/>
  <c r="AK39" i="21"/>
  <c r="AK38" i="21"/>
  <c r="AK37" i="21"/>
  <c r="AK36" i="21"/>
  <c r="AK33" i="21"/>
  <c r="AK32" i="21"/>
  <c r="AK31" i="21"/>
  <c r="AK30" i="21"/>
  <c r="AK27" i="21"/>
  <c r="AK26" i="21"/>
  <c r="AK28" i="21" s="1"/>
  <c r="AK23" i="21"/>
  <c r="AK22" i="21"/>
  <c r="AK21" i="21"/>
  <c r="AK20" i="21"/>
  <c r="AK19" i="21"/>
  <c r="AK18" i="21"/>
  <c r="AK17" i="21"/>
  <c r="AK16" i="21"/>
  <c r="AK13" i="21"/>
  <c r="AK12" i="21"/>
  <c r="AK11" i="21"/>
  <c r="AK10" i="21"/>
  <c r="AG77" i="21"/>
  <c r="AE72" i="21"/>
  <c r="AG72" i="21" s="1"/>
  <c r="AG61" i="21"/>
  <c r="AG52" i="21"/>
  <c r="AG47" i="21"/>
  <c r="AG46" i="21"/>
  <c r="AG45" i="21"/>
  <c r="AG44" i="21"/>
  <c r="AG43" i="21"/>
  <c r="AG42" i="21"/>
  <c r="AG41" i="21"/>
  <c r="AG40" i="21"/>
  <c r="AG39" i="21"/>
  <c r="AG38" i="21"/>
  <c r="AG37" i="21"/>
  <c r="AG36" i="21"/>
  <c r="AG33" i="21"/>
  <c r="AG32" i="21"/>
  <c r="AG31" i="21"/>
  <c r="AG30" i="21"/>
  <c r="AG27" i="21"/>
  <c r="AG26" i="21"/>
  <c r="AG23" i="21"/>
  <c r="AG22" i="21"/>
  <c r="AG21" i="21"/>
  <c r="AG20" i="21"/>
  <c r="AG19" i="21"/>
  <c r="AG18" i="21"/>
  <c r="AG17" i="21"/>
  <c r="AG16" i="21"/>
  <c r="AG13" i="21"/>
  <c r="AG12" i="21"/>
  <c r="AG11" i="21"/>
  <c r="AG10" i="21"/>
  <c r="AC77" i="21"/>
  <c r="AA72" i="21"/>
  <c r="AC72" i="21" s="1"/>
  <c r="AC61" i="21"/>
  <c r="AC52" i="21"/>
  <c r="AC47" i="21"/>
  <c r="AC46" i="21"/>
  <c r="AC45" i="21"/>
  <c r="AC44" i="21"/>
  <c r="AC43" i="21"/>
  <c r="AC42" i="21"/>
  <c r="AC41" i="21"/>
  <c r="AC40" i="21"/>
  <c r="AC39" i="21"/>
  <c r="AC38" i="21"/>
  <c r="AC37" i="21"/>
  <c r="AC36" i="21"/>
  <c r="AC33" i="21"/>
  <c r="AC32" i="21"/>
  <c r="AC31" i="21"/>
  <c r="AC30" i="21"/>
  <c r="AC27" i="21"/>
  <c r="AC26" i="21"/>
  <c r="AC28" i="21" s="1"/>
  <c r="AC23" i="21"/>
  <c r="AC22" i="21"/>
  <c r="AC21" i="21"/>
  <c r="AC20" i="21"/>
  <c r="AC19" i="21"/>
  <c r="AC18" i="21"/>
  <c r="AC17" i="21"/>
  <c r="AC16" i="21"/>
  <c r="AC13" i="21"/>
  <c r="AC12" i="21"/>
  <c r="AC11" i="21"/>
  <c r="AC10" i="21"/>
  <c r="AC14" i="21" s="1"/>
  <c r="Y77" i="21"/>
  <c r="W72" i="21"/>
  <c r="Y72" i="21" s="1"/>
  <c r="Y61" i="21"/>
  <c r="Y52" i="21"/>
  <c r="Y47" i="21"/>
  <c r="Y46" i="21"/>
  <c r="Y45" i="21"/>
  <c r="Y44" i="21"/>
  <c r="Y43" i="21"/>
  <c r="Y42" i="21"/>
  <c r="Y41" i="21"/>
  <c r="Y40" i="21"/>
  <c r="Y39" i="21"/>
  <c r="Y38" i="21"/>
  <c r="Y37" i="21"/>
  <c r="Y36" i="21"/>
  <c r="Y33" i="21"/>
  <c r="Y32" i="21"/>
  <c r="Y31" i="21"/>
  <c r="Y30" i="21"/>
  <c r="Y27" i="21"/>
  <c r="Y26" i="21"/>
  <c r="Y28" i="21" s="1"/>
  <c r="Y23" i="21"/>
  <c r="Y22" i="21"/>
  <c r="Y21" i="21"/>
  <c r="Y20" i="21"/>
  <c r="Y19" i="21"/>
  <c r="Y18" i="21"/>
  <c r="Y17" i="21"/>
  <c r="Y16" i="21"/>
  <c r="Y13" i="21"/>
  <c r="Y12" i="21"/>
  <c r="Y11" i="21"/>
  <c r="Y10" i="21"/>
  <c r="U77" i="21"/>
  <c r="S72" i="21"/>
  <c r="U72" i="21" s="1"/>
  <c r="U61" i="21"/>
  <c r="U52" i="21"/>
  <c r="U47" i="21"/>
  <c r="U46" i="21"/>
  <c r="U45" i="21"/>
  <c r="U44" i="21"/>
  <c r="U43" i="21"/>
  <c r="U42" i="21"/>
  <c r="U41" i="21"/>
  <c r="U40" i="21"/>
  <c r="U39" i="21"/>
  <c r="U38" i="21"/>
  <c r="U37" i="21"/>
  <c r="U36" i="21"/>
  <c r="U33" i="21"/>
  <c r="U32" i="21"/>
  <c r="U31" i="21"/>
  <c r="U30" i="21"/>
  <c r="U27" i="21"/>
  <c r="U26" i="21"/>
  <c r="U28" i="21" s="1"/>
  <c r="U23" i="21"/>
  <c r="U22" i="21"/>
  <c r="U21" i="21"/>
  <c r="U20" i="21"/>
  <c r="U19" i="21"/>
  <c r="U18" i="21"/>
  <c r="U17" i="21"/>
  <c r="U16" i="21"/>
  <c r="U13" i="21"/>
  <c r="U12" i="21"/>
  <c r="U11" i="21"/>
  <c r="U10" i="21"/>
  <c r="Q77" i="21"/>
  <c r="O72" i="21"/>
  <c r="Q72" i="21" s="1"/>
  <c r="Q61" i="21"/>
  <c r="Q52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3" i="21"/>
  <c r="Q32" i="21"/>
  <c r="Q31" i="21"/>
  <c r="Q30" i="21"/>
  <c r="Q27" i="21"/>
  <c r="Q26" i="21"/>
  <c r="Q23" i="21"/>
  <c r="Q22" i="21"/>
  <c r="Q21" i="21"/>
  <c r="Q20" i="21"/>
  <c r="Q19" i="21"/>
  <c r="Q18" i="21"/>
  <c r="Q17" i="21"/>
  <c r="Q16" i="21"/>
  <c r="Q13" i="21"/>
  <c r="Q12" i="21"/>
  <c r="Q11" i="21"/>
  <c r="Q10" i="21"/>
  <c r="M77" i="21"/>
  <c r="K72" i="21"/>
  <c r="M72" i="21" s="1"/>
  <c r="M61" i="21"/>
  <c r="M52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3" i="21"/>
  <c r="M32" i="21"/>
  <c r="M31" i="21"/>
  <c r="M30" i="21"/>
  <c r="M27" i="21"/>
  <c r="M26" i="21"/>
  <c r="M23" i="21"/>
  <c r="M22" i="21"/>
  <c r="M21" i="21"/>
  <c r="M20" i="21"/>
  <c r="M19" i="21"/>
  <c r="M18" i="21"/>
  <c r="M17" i="21"/>
  <c r="M16" i="21"/>
  <c r="M13" i="21"/>
  <c r="M12" i="21"/>
  <c r="M11" i="21"/>
  <c r="M10" i="21"/>
  <c r="I33" i="21"/>
  <c r="I32" i="21"/>
  <c r="I31" i="21"/>
  <c r="I30" i="21"/>
  <c r="I27" i="21"/>
  <c r="I26" i="21"/>
  <c r="I77" i="21"/>
  <c r="I46" i="21"/>
  <c r="I47" i="21"/>
  <c r="I39" i="21"/>
  <c r="G72" i="21"/>
  <c r="I72" i="21" s="1"/>
  <c r="BM34" i="21" l="1"/>
  <c r="Q28" i="21"/>
  <c r="BE48" i="21"/>
  <c r="AG14" i="21"/>
  <c r="U24" i="21"/>
  <c r="AW28" i="21"/>
  <c r="BE14" i="21"/>
  <c r="BI34" i="21"/>
  <c r="BQ28" i="21"/>
  <c r="BM28" i="21"/>
  <c r="Q24" i="21"/>
  <c r="BI48" i="21"/>
  <c r="M14" i="21"/>
  <c r="AG48" i="21"/>
  <c r="M28" i="21"/>
  <c r="BA48" i="21"/>
  <c r="Q34" i="21"/>
  <c r="AO34" i="21"/>
  <c r="BM24" i="21"/>
  <c r="U14" i="21"/>
  <c r="Y24" i="21"/>
  <c r="AC24" i="21"/>
  <c r="AC48" i="21"/>
  <c r="AG28" i="21"/>
  <c r="AK34" i="21"/>
  <c r="AS14" i="21"/>
  <c r="AW24" i="21"/>
  <c r="BE28" i="21"/>
  <c r="BM48" i="21"/>
  <c r="BQ34" i="21"/>
  <c r="M24" i="21"/>
  <c r="M54" i="21" s="1"/>
  <c r="Q48" i="21"/>
  <c r="Y48" i="21"/>
  <c r="AG34" i="21"/>
  <c r="AO14" i="21"/>
  <c r="AW48" i="21"/>
  <c r="BE34" i="21"/>
  <c r="BI14" i="21"/>
  <c r="U48" i="21"/>
  <c r="U54" i="21" s="1"/>
  <c r="Y34" i="21"/>
  <c r="AO24" i="21"/>
  <c r="AS48" i="21"/>
  <c r="AW34" i="21"/>
  <c r="BA34" i="21"/>
  <c r="M48" i="21"/>
  <c r="U34" i="21"/>
  <c r="AC34" i="21"/>
  <c r="AK14" i="21"/>
  <c r="AO28" i="21"/>
  <c r="AS34" i="21"/>
  <c r="BQ14" i="21"/>
  <c r="M34" i="21"/>
  <c r="Q14" i="21"/>
  <c r="AK24" i="21"/>
  <c r="AO48" i="21"/>
  <c r="BA14" i="21"/>
  <c r="BM14" i="21"/>
  <c r="BQ24" i="21"/>
  <c r="BI24" i="21"/>
  <c r="Y14" i="21"/>
  <c r="AG24" i="21"/>
  <c r="AK48" i="21"/>
  <c r="AW14" i="21"/>
  <c r="BA24" i="21"/>
  <c r="BE24" i="21"/>
  <c r="BI28" i="21"/>
  <c r="BQ48" i="21"/>
  <c r="AS54" i="21"/>
  <c r="BI54" i="21" l="1"/>
  <c r="BQ54" i="21"/>
  <c r="BE54" i="21"/>
  <c r="BE62" i="21" s="1"/>
  <c r="BM54" i="21"/>
  <c r="AC54" i="21"/>
  <c r="AC62" i="21" s="1"/>
  <c r="AK54" i="21"/>
  <c r="AK62" i="21" s="1"/>
  <c r="Y54" i="21"/>
  <c r="Y62" i="21" s="1"/>
  <c r="BA54" i="21"/>
  <c r="AW54" i="21"/>
  <c r="AG54" i="21"/>
  <c r="AG62" i="21" s="1"/>
  <c r="AG78" i="21" s="1"/>
  <c r="AG79" i="21" s="1"/>
  <c r="AG80" i="21" s="1"/>
  <c r="AO54" i="21"/>
  <c r="AO62" i="21" s="1"/>
  <c r="Q54" i="21"/>
  <c r="BQ62" i="21"/>
  <c r="BM62" i="21"/>
  <c r="BI62" i="21"/>
  <c r="BA62" i="21"/>
  <c r="AW62" i="21"/>
  <c r="AS62" i="21"/>
  <c r="U62" i="21"/>
  <c r="M62" i="21"/>
  <c r="AG63" i="21" l="1"/>
  <c r="AG65" i="21" s="1"/>
  <c r="AO78" i="21"/>
  <c r="AO79" i="21" s="1"/>
  <c r="AO80" i="21" s="1"/>
  <c r="AO63" i="21"/>
  <c r="AO65" i="21" s="1"/>
  <c r="Q62" i="21"/>
  <c r="BQ78" i="21"/>
  <c r="BQ79" i="21" s="1"/>
  <c r="BQ80" i="21" s="1"/>
  <c r="BQ63" i="21"/>
  <c r="BQ65" i="21" s="1"/>
  <c r="BM78" i="21"/>
  <c r="BM79" i="21" s="1"/>
  <c r="BM80" i="21" s="1"/>
  <c r="BM63" i="21"/>
  <c r="BM65" i="21" s="1"/>
  <c r="BI78" i="21"/>
  <c r="BI79" i="21" s="1"/>
  <c r="BI80" i="21" s="1"/>
  <c r="BI63" i="21"/>
  <c r="BI65" i="21" s="1"/>
  <c r="BE78" i="21"/>
  <c r="BE79" i="21" s="1"/>
  <c r="BE80" i="21" s="1"/>
  <c r="BE63" i="21"/>
  <c r="BE65" i="21" s="1"/>
  <c r="BA78" i="21"/>
  <c r="BA79" i="21" s="1"/>
  <c r="BA80" i="21" s="1"/>
  <c r="BA63" i="21"/>
  <c r="BA65" i="21" s="1"/>
  <c r="AW78" i="21"/>
  <c r="AW79" i="21" s="1"/>
  <c r="AW80" i="21" s="1"/>
  <c r="AW63" i="21"/>
  <c r="AW65" i="21" s="1"/>
  <c r="AS78" i="21"/>
  <c r="AS79" i="21" s="1"/>
  <c r="AS80" i="21" s="1"/>
  <c r="AS63" i="21"/>
  <c r="AS65" i="21" s="1"/>
  <c r="AK78" i="21"/>
  <c r="AK79" i="21" s="1"/>
  <c r="AK80" i="21" s="1"/>
  <c r="AK63" i="21"/>
  <c r="AK65" i="21" s="1"/>
  <c r="AC78" i="21"/>
  <c r="AC79" i="21" s="1"/>
  <c r="AC80" i="21" s="1"/>
  <c r="AC63" i="21"/>
  <c r="AC65" i="21" s="1"/>
  <c r="Y78" i="21"/>
  <c r="Y79" i="21" s="1"/>
  <c r="Y80" i="21" s="1"/>
  <c r="Y63" i="21"/>
  <c r="Y65" i="21" s="1"/>
  <c r="U78" i="21"/>
  <c r="U79" i="21" s="1"/>
  <c r="U80" i="21" s="1"/>
  <c r="U63" i="21"/>
  <c r="U65" i="21" s="1"/>
  <c r="M78" i="21"/>
  <c r="M79" i="21" s="1"/>
  <c r="M80" i="21" s="1"/>
  <c r="M63" i="21"/>
  <c r="M65" i="21" s="1"/>
  <c r="Q63" i="21" l="1"/>
  <c r="Q65" i="21" s="1"/>
  <c r="Q78" i="21"/>
  <c r="Q79" i="21" s="1"/>
  <c r="Q80" i="21" s="1"/>
  <c r="I61" i="21"/>
  <c r="I11" i="21" l="1"/>
  <c r="I12" i="21"/>
  <c r="I13" i="21"/>
  <c r="I40" i="21" l="1"/>
  <c r="I45" i="21" l="1"/>
  <c r="I44" i="21"/>
  <c r="I43" i="21"/>
  <c r="I42" i="21"/>
  <c r="I41" i="21"/>
  <c r="I38" i="21"/>
  <c r="I37" i="21"/>
  <c r="I36" i="21"/>
  <c r="I23" i="21"/>
  <c r="I22" i="21"/>
  <c r="I21" i="21"/>
  <c r="I20" i="21"/>
  <c r="I19" i="21"/>
  <c r="I18" i="21"/>
  <c r="I17" i="21"/>
  <c r="I16" i="21"/>
  <c r="I10" i="21"/>
  <c r="I48" i="21" l="1"/>
  <c r="I34" i="21"/>
  <c r="I28" i="21"/>
  <c r="I14" i="21"/>
  <c r="I24" i="21" l="1"/>
  <c r="I52" i="21"/>
  <c r="I54" i="21" s="1"/>
  <c r="I56" i="21" l="1"/>
  <c r="I58" i="21" s="1"/>
  <c r="I62" i="21" s="1"/>
  <c r="I78" i="21" s="1"/>
  <c r="I79" i="21" s="1"/>
  <c r="I80" i="21" s="1"/>
  <c r="I63" i="21" l="1"/>
  <c r="I65" i="21" s="1"/>
</calcChain>
</file>

<file path=xl/sharedStrings.xml><?xml version="1.0" encoding="utf-8"?>
<sst xmlns="http://schemas.openxmlformats.org/spreadsheetml/2006/main" count="1000" uniqueCount="161">
  <si>
    <t xml:space="preserve">খরচের খাতসমূহ </t>
  </si>
  <si>
    <t>১।</t>
  </si>
  <si>
    <t>জন</t>
  </si>
  <si>
    <t>বার চাষ</t>
  </si>
  <si>
    <t>২।</t>
  </si>
  <si>
    <t>ইউরিয়া</t>
  </si>
  <si>
    <t>কেজি</t>
  </si>
  <si>
    <t>টি এস পি</t>
  </si>
  <si>
    <t>এস এস পি</t>
  </si>
  <si>
    <t>ডি এ পি</t>
  </si>
  <si>
    <t>জিপসাম</t>
  </si>
  <si>
    <t>মূল জমিতে চারা লাগানো বাবদ শ্রমিক খরচ</t>
  </si>
  <si>
    <t>পন</t>
  </si>
  <si>
    <t>সেচঃ</t>
  </si>
  <si>
    <t>কীটনাশকের মূল্য</t>
  </si>
  <si>
    <t>ফসল কাটা, মাড়াই, শুকানো এবং ঘরে তোলা বাবদ শ্রমিক খরচ</t>
  </si>
  <si>
    <t>অন্যান্য খরচ (যদি থাকে)</t>
  </si>
  <si>
    <t>ভ্যান/কেজি</t>
  </si>
  <si>
    <t>অন্যান্য খরচঃ</t>
  </si>
  <si>
    <t>পরিবহণ খরচ (জমি হতে ফসল ঘরে/হাটে নেওয়া)</t>
  </si>
  <si>
    <t>10।</t>
  </si>
  <si>
    <t>সেচ প্রদানের সময় শ্রমিক খরচ</t>
  </si>
  <si>
    <t>সার প্রয়োগ এর সময় শ্রমিক খরচ</t>
  </si>
  <si>
    <t>কীটনাশক প্রয়োগ এর সময় শ্রমিক খরচ</t>
  </si>
  <si>
    <t>৭। অন্যান্য বাবদ মোট খরচ=</t>
  </si>
  <si>
    <t>৬। শ্রমিক বাবদ মোট খরচ=</t>
  </si>
  <si>
    <t>৫। কীটনাশক বাবদ মোট খরচ=</t>
  </si>
  <si>
    <t>৪। সেচবাবদ মোট খরচ=</t>
  </si>
  <si>
    <t>জমি তৈরীতে হালসহ শ্রমিকের খরচ</t>
  </si>
  <si>
    <t>জমির আগাছা/নিড়ানো/পরিস্কার করা শ্রমিক খরচ</t>
  </si>
  <si>
    <t>বীজ তলা তৈরী করা শ্রমিক খরচ</t>
  </si>
  <si>
    <t>চারা উঠানো বাবদ শ্রমিক খরচ</t>
  </si>
  <si>
    <t>শ্রমিক খরচঃ (সকল কাজের জন্য শ্রমিক খরচ)</t>
  </si>
  <si>
    <t>ক্রঃ নং</t>
  </si>
  <si>
    <t>বার/ঘন্টা</t>
  </si>
  <si>
    <t>মূল জমিতে বীজ লাগানো বাবদ শ্রমিক খরচ</t>
  </si>
  <si>
    <t>১০০ শতক (1 একর)</t>
  </si>
  <si>
    <t>জমি তৈরী ও রক্ষণাবেক্ষণঃ</t>
  </si>
  <si>
    <t>সারের ব্যবহার (কেজি):</t>
  </si>
  <si>
    <t>জৈব সার (গোবর/সবুজ)</t>
  </si>
  <si>
    <t>দস্তা (আমেরিকা)</t>
  </si>
  <si>
    <t>যান্ত্রিক সেচ (ঘন্টা কতবার/কিহারে)</t>
  </si>
  <si>
    <t>কর্মকর্তার নাম:</t>
  </si>
  <si>
    <t>আবশ্যক</t>
  </si>
  <si>
    <t>পদবী:</t>
  </si>
  <si>
    <t>অফিস:</t>
  </si>
  <si>
    <t>টেলিফোন অফিস:</t>
  </si>
  <si>
    <t>মোবাইল (ব্যক্তিগত)</t>
  </si>
  <si>
    <t>ই-মেইল:</t>
  </si>
  <si>
    <t>কৃষক কর্তৃক উৎপাদিত ফসলের নামঃ</t>
  </si>
  <si>
    <t xml:space="preserve">ধানের নামঃ- - - - - - -  - - </t>
  </si>
  <si>
    <t xml:space="preserve">ধানের নামঃ - - - - - - - -  - - </t>
  </si>
  <si>
    <t>জমির পরিমাণ (শতকে)</t>
  </si>
  <si>
    <t>ধানের বীজ ক্রয় বাবদ খরচ</t>
  </si>
  <si>
    <t>বীজতলা প্রস্তুত ও ব্যবস্থাপনাঃ চাষ/মই (গরু হাল)/(পাওয়ার টিলার/ট্রাক্টর)</t>
  </si>
  <si>
    <t>১। বীজ/চারা ক্রয়, বীজতলা, মূল জমি তৈরী বাবদ মোট খরচ=</t>
  </si>
  <si>
    <t>ধানের চারার মূল্য (যদি চারা কেনা হয়)</t>
  </si>
  <si>
    <t>বালাই ব্যবস্থাপনা/কীটনাশক বাবদ খরচঃ</t>
  </si>
  <si>
    <t>পারিবারিক শ্রম/শ্রমিক খরচ</t>
  </si>
  <si>
    <t>রোগ ব্যবস্থাপনা</t>
  </si>
  <si>
    <t>পোকা ব্যবস্থাপনা</t>
  </si>
  <si>
    <t>আগাছা ব্যবস্থাপনা</t>
  </si>
  <si>
    <t>মূল জমি কর্ষণ/তৈরীঃ চাষ/মই (গরু হাল)/(পাওয়ার টিলার/ট্রাক্টর)</t>
  </si>
  <si>
    <t>২। সার বাবদ মোট খরচ=</t>
  </si>
  <si>
    <t>মাড়াই খরচ</t>
  </si>
  <si>
    <t>জমি ভাড়া/লীজ বাবদ  (মৌসুমওয়ারী)</t>
  </si>
  <si>
    <t>চলতি মূলধনঃ (একর প্রতি মোট উৎপাদন ব্যয়)</t>
  </si>
  <si>
    <t>একর প্রতি নীট উৎপাদন ব্যয় (মোট ব্যয় - খড়ের মূল্য)</t>
  </si>
  <si>
    <t>গত বছরের ধানের কেজি প্রতি নীট উৎপাদন ব্যয়</t>
  </si>
  <si>
    <t>গত বছরের তুলনায় ধানের কেজি প্রতি নীট উৎপাদন ব্যয়ের হ্রাস/বৃদ্ধি (%)</t>
  </si>
  <si>
    <t>একর প্রতি উপজাতের পরিমাণ ও মূল্য</t>
  </si>
  <si>
    <t>একর প্রতি তুষের পরিমাণ ও মূল্য</t>
  </si>
  <si>
    <t xml:space="preserve">ধান হতে চাল করতে মিলিং খরচ </t>
  </si>
  <si>
    <t>চালঃ</t>
  </si>
  <si>
    <t>পরিবহন খরচ</t>
  </si>
  <si>
    <t>ভেজানো, সিদ্ধ করা, শুকানো, মিলিং, ঝাড়াইকরণ (শ্রমিক খরচ)</t>
  </si>
  <si>
    <t>অবচয়</t>
  </si>
  <si>
    <t>* চলতি মূলধন= মোট নগদ ব্যয়- (জমি ভাড়া+পারিবারিক শ্রম)</t>
  </si>
  <si>
    <t>* চলতি মূলধনের সুদ = (চলতি মূলধন * সুদের হার *বিবেচ্য সময়)</t>
  </si>
  <si>
    <t>* চলতি মূলধনের সুদ ৯% বিবেচ্য সময় 6 মাস ধরা হয়েছে।</t>
  </si>
  <si>
    <t>কৃষকের নামঃ</t>
  </si>
  <si>
    <t>ঠিকানাঃ</t>
  </si>
  <si>
    <t>মোবাইল নাম্বারঃ</t>
  </si>
  <si>
    <t>বিষয়ঃ ধান, চাল এর উৎপাদন খরচ নির্ণয়।</t>
  </si>
  <si>
    <t>সালঃ- - - - - - - -</t>
  </si>
  <si>
    <t>জেলার নামঃ</t>
  </si>
  <si>
    <t>. . . . . . . . . . . . . .</t>
  </si>
  <si>
    <t>. . . . . . . . . . . . . . .</t>
  </si>
  <si>
    <t>একক মূল্য
(হার/চার্জ) (টাকায়)</t>
  </si>
  <si>
    <t>একক
(একর প্রতি সংখ্যা/পরিমাণ)</t>
  </si>
  <si>
    <t>একর প্রতি
মূল্য/ব্যয়</t>
  </si>
  <si>
    <t>ধান হতে উৎপাদিত চালের পরিমাণ (%)</t>
  </si>
  <si>
    <t>ভাড়াকৃত শ্রম/শ্রমিক খরচ</t>
  </si>
  <si>
    <t>-</t>
  </si>
  <si>
    <t>এম ও পি</t>
  </si>
  <si>
    <r>
      <rPr>
        <b/>
        <sz val="13"/>
        <color rgb="FFFF0000"/>
        <rFont val="NikoshBAN"/>
      </rPr>
      <t xml:space="preserve"> (এই তথ্য সয়ংক্রিয়ভাবে হবে)
</t>
    </r>
    <r>
      <rPr>
        <b/>
        <sz val="13"/>
        <color theme="1"/>
        <rFont val="NikoshBAN"/>
      </rPr>
      <t xml:space="preserve"> ১০০শতক (১ একর প্রতি সর্বমোট উৎপাদন খরচ =</t>
    </r>
  </si>
  <si>
    <t>উৎপাদনঃ</t>
  </si>
  <si>
    <t>(ধান)    1 একরে মোট ধান উৎপাদন এর পরিমাণঃ</t>
  </si>
  <si>
    <t>(খড়)  1 একরে মোট খড় উৎপাদন এর পরিমাণঃ</t>
  </si>
  <si>
    <t>মোট অন্যান্য খরচঃ</t>
  </si>
  <si>
    <t>3।</t>
  </si>
  <si>
    <t>4।</t>
  </si>
  <si>
    <t>5।</t>
  </si>
  <si>
    <t>6।</t>
  </si>
  <si>
    <t>7।</t>
  </si>
  <si>
    <t>8।</t>
  </si>
  <si>
    <t>9।</t>
  </si>
  <si>
    <t>11।</t>
  </si>
  <si>
    <t>12।</t>
  </si>
  <si>
    <t>13।</t>
  </si>
  <si>
    <t>14।</t>
  </si>
  <si>
    <t>15।</t>
  </si>
  <si>
    <t>16।</t>
  </si>
  <si>
    <t>একর প্রতি মোট খরচঃ (13+20+24)</t>
  </si>
  <si>
    <t>একর প্রতি নীট খরচ [২5-(১8+১৯)]</t>
  </si>
  <si>
    <t>কেজি প্রতি নীট খরচ (২6/১7)</t>
  </si>
  <si>
    <t>খরচের খাত</t>
  </si>
  <si>
    <t>খরচের বিবরণ</t>
  </si>
  <si>
    <t>টাকা</t>
  </si>
  <si>
    <t>মিলার পর্যায়</t>
  </si>
  <si>
    <t>বিপণন খরচ</t>
  </si>
  <si>
    <t>বস্তা</t>
  </si>
  <si>
    <t>শ্রমিক</t>
  </si>
  <si>
    <t>লোডিং আনলোডিং</t>
  </si>
  <si>
    <t>মোট বিপণন খরচ</t>
  </si>
  <si>
    <t>মিলার পর্যায়ে ক্রয় মূল্য ও বিপণন খরচ</t>
  </si>
  <si>
    <t xml:space="preserve">মিলার পর্যায়ে  যৌক্তিক বিক্রয়  মূল্য </t>
  </si>
  <si>
    <t xml:space="preserve"> পাইকারী পর্যায়</t>
  </si>
  <si>
    <t>ক্রয় মূল্য</t>
  </si>
  <si>
    <t xml:space="preserve">পরিবহণ খরচ  </t>
  </si>
  <si>
    <t>আড়তদারী কমিশন</t>
  </si>
  <si>
    <t>লোডিং/আনলোডিং</t>
  </si>
  <si>
    <t xml:space="preserve">পথে হাত খরচ </t>
  </si>
  <si>
    <t xml:space="preserve">কয়েলি খরচ </t>
  </si>
  <si>
    <t>ট্রাক স্ট্যান্ড/পার্কিং খরচ</t>
  </si>
  <si>
    <t>ওজন ঘাটতি</t>
  </si>
  <si>
    <t>অন্যান্য খরচ</t>
  </si>
  <si>
    <t>পাইকারী পর্যায়ে মূল্যমূল্য ও বিপণন খরচঃ</t>
  </si>
  <si>
    <t xml:space="preserve">পাইকারী পর্যায়ে  যৌক্তিক বিক্রয়  মূল্য </t>
  </si>
  <si>
    <t xml:space="preserve">খুচরা পর্যায় </t>
  </si>
  <si>
    <t xml:space="preserve"> পরিবহণ  খরচ</t>
  </si>
  <si>
    <t>দোকান/জায়গার ভাড়া</t>
  </si>
  <si>
    <t>শ্রমিক খরচ</t>
  </si>
  <si>
    <t>ঘাটতি</t>
  </si>
  <si>
    <t>অন্যান্য খরচ(বিদ্যুৎ, মোবাইল, ঘর ভাড়া, কর্মচারী)</t>
  </si>
  <si>
    <t>খুচরা পর্যায়ে ক্রয় মূল্য ও বিপণন খরচঃ</t>
  </si>
  <si>
    <t xml:space="preserve">খুচরা পর্যায়ে  যৌক্তিক বিক্রয় মূল্য </t>
  </si>
  <si>
    <t>বিষয়ঃ ধান, চাল এর মূল্য বিস্তৃতি নির্ণয়ঃ</t>
  </si>
  <si>
    <t xml:space="preserve">. . . . . . . .. . . . . . . </t>
  </si>
  <si>
    <t>মিলার পর্যায়ে মুনাফা (%)</t>
  </si>
  <si>
    <t>পাইকারী পর্যায়ে মুনাফা (%)</t>
  </si>
  <si>
    <t>খুচরা পর্যায়ে মুনাফা (%)</t>
  </si>
  <si>
    <t>মোনাফা
%</t>
  </si>
  <si>
    <t>চালঃ সরু</t>
  </si>
  <si>
    <t>চালঃ মাঝারী</t>
  </si>
  <si>
    <t>চালঃ মোটা</t>
  </si>
  <si>
    <t xml:space="preserve">কেজি প্রতি নীট উৎপাদন ব্যয়ঃ (মোট ব্যয়  ÷ মোট উৎপাদন) </t>
  </si>
  <si>
    <t>একর প্রতি ভাঙ্গা চাল/খুদের পরিমাণ ও মূল্য</t>
  </si>
  <si>
    <t xml:space="preserve">একর প্রতি কুড়ার পরিমাণ ও মূল্য </t>
  </si>
  <si>
    <r>
      <t xml:space="preserve">চলতি মূলধনের সুদ (মোট উৎপাদনের খরচের উপর *0.25*9% হারে নির্ণয় করা হলো) </t>
    </r>
    <r>
      <rPr>
        <b/>
        <sz val="12"/>
        <color rgb="FFFF0000"/>
        <rFont val="NikoshBAN"/>
      </rPr>
      <t>এই তথ্য সয়ংক্রিয়ভাবে হবে</t>
    </r>
  </si>
  <si>
    <t>পণ্যের নামঃ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</si>
</sst>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[$-5000445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3"/>
      <color theme="1"/>
      <name val="NikoshBAN"/>
    </font>
    <font>
      <b/>
      <sz val="13"/>
      <color theme="1"/>
      <name val="NikoshBAN"/>
    </font>
    <font>
      <b/>
      <sz val="13"/>
      <color rgb="FFFF0000"/>
      <name val="NikoshBAN"/>
    </font>
    <font>
      <b/>
      <sz val="12"/>
      <color rgb="FFFF0000"/>
      <name val="NikoshBAN"/>
    </font>
    <font>
      <b/>
      <sz val="20"/>
      <color theme="1"/>
      <name val="NikoshBAN"/>
    </font>
    <font>
      <sz val="16"/>
      <color theme="1"/>
      <name val="NikoshBAN"/>
    </font>
    <font>
      <b/>
      <sz val="14"/>
      <color theme="1"/>
      <name val="NikoshBAN"/>
    </font>
    <font>
      <u/>
      <sz val="11"/>
      <color theme="10"/>
      <name val="Calibri"/>
      <family val="2"/>
      <scheme val="minor"/>
    </font>
    <font>
      <sz val="13"/>
      <color theme="1"/>
      <name val="Times New Roman"/>
      <family val="1"/>
    </font>
    <font>
      <sz val="13"/>
      <color theme="10"/>
      <name val="Times New Roman"/>
      <family val="1"/>
    </font>
    <font>
      <b/>
      <sz val="10"/>
      <color theme="1"/>
      <name val="NikoshBAN"/>
    </font>
    <font>
      <sz val="10"/>
      <color theme="1"/>
      <name val="NikoshBAN"/>
    </font>
    <font>
      <sz val="18"/>
      <color theme="1"/>
      <name val="NikoshBAN"/>
    </font>
    <font>
      <b/>
      <sz val="16"/>
      <color theme="1"/>
      <name val="NikoshBAN"/>
    </font>
    <font>
      <sz val="12"/>
      <name val="NikoshBAN"/>
    </font>
    <font>
      <sz val="12"/>
      <name val="SutonnyMJ"/>
    </font>
    <font>
      <sz val="12"/>
      <color theme="1"/>
      <name val="Calibri"/>
      <family val="2"/>
      <scheme val="minor"/>
    </font>
    <font>
      <sz val="11"/>
      <name val="NikoshBAN"/>
    </font>
    <font>
      <b/>
      <sz val="11"/>
      <name val="NikoshBAN"/>
    </font>
    <font>
      <b/>
      <sz val="14"/>
      <name val="NikoshBAN"/>
    </font>
    <font>
      <sz val="14"/>
      <name val="NikoshBAN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35">
    <xf numFmtId="0" fontId="0" fillId="0" borderId="0" xfId="0"/>
    <xf numFmtId="0" fontId="17" fillId="6" borderId="3" xfId="0" applyFont="1" applyFill="1" applyBorder="1" applyAlignment="1" applyProtection="1">
      <alignment vertical="top"/>
      <protection locked="0"/>
    </xf>
    <xf numFmtId="0" fontId="17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166" fontId="4" fillId="0" borderId="1" xfId="0" applyNumberFormat="1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43" fontId="4" fillId="3" borderId="1" xfId="1" applyNumberFormat="1" applyFont="1" applyFill="1" applyBorder="1" applyAlignment="1" applyProtection="1">
      <alignment vertical="top"/>
      <protection locked="0"/>
    </xf>
    <xf numFmtId="165" fontId="4" fillId="3" borderId="1" xfId="1" applyNumberFormat="1" applyFon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166" fontId="4" fillId="0" borderId="2" xfId="0" applyNumberFormat="1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165" fontId="4" fillId="3" borderId="3" xfId="1" applyNumberFormat="1" applyFont="1" applyFill="1" applyBorder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4" fillId="0" borderId="4" xfId="0" applyFont="1" applyFill="1" applyBorder="1" applyAlignment="1" applyProtection="1">
      <alignment vertical="top"/>
      <protection locked="0"/>
    </xf>
    <xf numFmtId="0" fontId="4" fillId="0" borderId="3" xfId="0" applyFont="1" applyFill="1" applyBorder="1" applyAlignment="1" applyProtection="1">
      <alignment vertical="top"/>
      <protection locked="0"/>
    </xf>
    <xf numFmtId="165" fontId="4" fillId="0" borderId="3" xfId="1" applyNumberFormat="1" applyFont="1" applyFill="1" applyBorder="1" applyAlignment="1" applyProtection="1">
      <alignment vertical="top"/>
      <protection locked="0"/>
    </xf>
    <xf numFmtId="0" fontId="3" fillId="8" borderId="0" xfId="0" applyFont="1" applyFill="1" applyBorder="1" applyAlignment="1" applyProtection="1">
      <alignment vertical="top"/>
      <protection locked="0"/>
    </xf>
    <xf numFmtId="0" fontId="3" fillId="0" borderId="7" xfId="0" applyFont="1" applyFill="1" applyBorder="1" applyAlignment="1" applyProtection="1">
      <alignment vertical="top"/>
      <protection locked="0"/>
    </xf>
    <xf numFmtId="0" fontId="3" fillId="0" borderId="7" xfId="0" applyFont="1" applyFill="1" applyBorder="1" applyAlignment="1" applyProtection="1">
      <alignment vertical="top" wrapText="1"/>
      <protection locked="0"/>
    </xf>
    <xf numFmtId="0" fontId="3" fillId="0" borderId="8" xfId="0" applyFont="1" applyFill="1" applyBorder="1" applyAlignment="1" applyProtection="1">
      <alignment vertical="top" wrapText="1"/>
      <protection locked="0"/>
    </xf>
    <xf numFmtId="165" fontId="4" fillId="0" borderId="9" xfId="1" applyNumberFormat="1" applyFont="1" applyFill="1" applyBorder="1" applyAlignment="1" applyProtection="1">
      <alignment vertical="top"/>
      <protection locked="0"/>
    </xf>
    <xf numFmtId="165" fontId="3" fillId="3" borderId="2" xfId="1" applyNumberFormat="1" applyFont="1" applyFill="1" applyBorder="1" applyAlignment="1" applyProtection="1">
      <alignment vertical="top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165" fontId="3" fillId="0" borderId="1" xfId="1" applyNumberFormat="1" applyFont="1" applyFill="1" applyBorder="1" applyAlignment="1" applyProtection="1">
      <alignment vertical="top"/>
      <protection locked="0"/>
    </xf>
    <xf numFmtId="0" fontId="3" fillId="0" borderId="11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vertical="top"/>
      <protection locked="0"/>
    </xf>
    <xf numFmtId="0" fontId="3" fillId="0" borderId="3" xfId="0" applyFont="1" applyFill="1" applyBorder="1" applyAlignment="1" applyProtection="1">
      <alignment vertical="top" wrapText="1"/>
      <protection locked="0"/>
    </xf>
    <xf numFmtId="43" fontId="4" fillId="0" borderId="3" xfId="1" applyNumberFormat="1" applyFont="1" applyFill="1" applyBorder="1" applyAlignment="1" applyProtection="1">
      <alignment vertical="top"/>
      <protection locked="0"/>
    </xf>
    <xf numFmtId="0" fontId="18" fillId="11" borderId="23" xfId="0" applyFont="1" applyFill="1" applyBorder="1" applyAlignment="1" applyProtection="1">
      <alignment vertical="top"/>
      <protection locked="0"/>
    </xf>
    <xf numFmtId="0" fontId="18" fillId="11" borderId="23" xfId="0" applyFont="1" applyFill="1" applyBorder="1" applyAlignment="1" applyProtection="1">
      <alignment vertical="top" wrapText="1"/>
      <protection locked="0"/>
    </xf>
    <xf numFmtId="165" fontId="18" fillId="11" borderId="24" xfId="1" applyNumberFormat="1" applyFont="1" applyFill="1" applyBorder="1" applyAlignment="1" applyProtection="1">
      <alignment vertical="top"/>
      <protection locked="0"/>
    </xf>
    <xf numFmtId="0" fontId="5" fillId="3" borderId="26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Fill="1" applyBorder="1" applyAlignment="1" applyProtection="1">
      <alignment horizontal="center" vertical="top"/>
      <protection locked="0"/>
    </xf>
    <xf numFmtId="0" fontId="3" fillId="0" borderId="12" xfId="0" applyFont="1" applyFill="1" applyBorder="1" applyAlignment="1" applyProtection="1">
      <alignment vertical="top" wrapText="1"/>
      <protection locked="0"/>
    </xf>
    <xf numFmtId="165" fontId="4" fillId="0" borderId="12" xfId="1" applyNumberFormat="1" applyFont="1" applyFill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vertical="top"/>
      <protection locked="0"/>
    </xf>
    <xf numFmtId="0" fontId="3" fillId="0" borderId="12" xfId="0" applyFont="1" applyFill="1" applyBorder="1" applyAlignment="1" applyProtection="1">
      <alignment vertical="top"/>
      <protection locked="0"/>
    </xf>
    <xf numFmtId="2" fontId="3" fillId="0" borderId="12" xfId="0" applyNumberFormat="1" applyFont="1" applyFill="1" applyBorder="1" applyAlignment="1" applyProtection="1">
      <alignment vertical="top" wrapText="1"/>
      <protection locked="0"/>
    </xf>
    <xf numFmtId="2" fontId="3" fillId="0" borderId="4" xfId="0" applyNumberFormat="1" applyFont="1" applyFill="1" applyBorder="1" applyAlignment="1" applyProtection="1">
      <alignment vertical="top" wrapText="1"/>
      <protection locked="0"/>
    </xf>
    <xf numFmtId="43" fontId="4" fillId="0" borderId="3" xfId="1" applyFont="1" applyFill="1" applyBorder="1" applyAlignment="1" applyProtection="1">
      <alignment vertical="top"/>
      <protection locked="0"/>
    </xf>
    <xf numFmtId="0" fontId="3" fillId="0" borderId="11" xfId="0" applyFont="1" applyFill="1" applyBorder="1" applyAlignment="1" applyProtection="1">
      <alignment vertical="top"/>
      <protection locked="0"/>
    </xf>
    <xf numFmtId="2" fontId="3" fillId="0" borderId="11" xfId="0" applyNumberFormat="1" applyFont="1" applyFill="1" applyBorder="1" applyAlignment="1" applyProtection="1">
      <alignment vertical="top" wrapText="1"/>
      <protection locked="0"/>
    </xf>
    <xf numFmtId="0" fontId="3" fillId="8" borderId="9" xfId="0" applyFont="1" applyFill="1" applyBorder="1" applyAlignment="1" applyProtection="1">
      <alignment vertical="top"/>
      <protection locked="0"/>
    </xf>
    <xf numFmtId="2" fontId="3" fillId="0" borderId="9" xfId="0" applyNumberFormat="1" applyFont="1" applyFill="1" applyBorder="1" applyAlignment="1" applyProtection="1">
      <alignment vertical="top" wrapText="1"/>
      <protection locked="0"/>
    </xf>
    <xf numFmtId="165" fontId="3" fillId="0" borderId="4" xfId="0" applyNumberFormat="1" applyFont="1" applyFill="1" applyBorder="1" applyAlignment="1" applyProtection="1">
      <alignment vertical="top" wrapText="1"/>
      <protection locked="0"/>
    </xf>
    <xf numFmtId="1" fontId="22" fillId="0" borderId="3" xfId="0" applyNumberFormat="1" applyFont="1" applyBorder="1" applyAlignment="1" applyProtection="1">
      <alignment vertical="top"/>
      <protection locked="0"/>
    </xf>
    <xf numFmtId="0" fontId="3" fillId="0" borderId="3" xfId="0" applyFont="1" applyFill="1" applyBorder="1" applyAlignment="1" applyProtection="1">
      <alignment vertical="top"/>
      <protection locked="0"/>
    </xf>
    <xf numFmtId="2" fontId="22" fillId="0" borderId="21" xfId="0" applyNumberFormat="1" applyFont="1" applyBorder="1" applyAlignment="1" applyProtection="1">
      <alignment vertical="top"/>
      <protection locked="0"/>
    </xf>
    <xf numFmtId="2" fontId="22" fillId="0" borderId="1" xfId="0" applyNumberFormat="1" applyFont="1" applyBorder="1" applyAlignment="1" applyProtection="1">
      <alignment vertical="top"/>
      <protection locked="0"/>
    </xf>
    <xf numFmtId="0" fontId="3" fillId="10" borderId="6" xfId="0" applyFont="1" applyFill="1" applyBorder="1" applyAlignment="1" applyProtection="1">
      <alignment vertical="top"/>
      <protection locked="0"/>
    </xf>
    <xf numFmtId="0" fontId="3" fillId="4" borderId="6" xfId="0" applyFont="1" applyFill="1" applyBorder="1" applyAlignment="1" applyProtection="1">
      <alignment vertical="top"/>
      <protection locked="0"/>
    </xf>
    <xf numFmtId="0" fontId="3" fillId="3" borderId="2" xfId="0" applyFont="1" applyFill="1" applyBorder="1" applyAlignment="1" applyProtection="1">
      <alignment vertical="top"/>
      <protection locked="0"/>
    </xf>
    <xf numFmtId="0" fontId="19" fillId="0" borderId="27" xfId="0" applyFont="1" applyBorder="1" applyAlignment="1" applyProtection="1">
      <alignment horizontal="center" vertical="top"/>
      <protection locked="0"/>
    </xf>
    <xf numFmtId="0" fontId="20" fillId="0" borderId="28" xfId="0" applyFont="1" applyBorder="1" applyAlignment="1" applyProtection="1">
      <alignment horizontal="center" vertical="top"/>
      <protection locked="0"/>
    </xf>
    <xf numFmtId="0" fontId="20" fillId="0" borderId="28" xfId="0" applyFont="1" applyBorder="1" applyAlignment="1" applyProtection="1">
      <alignment vertical="top"/>
      <protection locked="0"/>
    </xf>
    <xf numFmtId="0" fontId="20" fillId="0" borderId="29" xfId="0" applyFont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165" fontId="4" fillId="0" borderId="0" xfId="1" applyNumberFormat="1" applyFont="1" applyFill="1" applyBorder="1" applyAlignment="1" applyProtection="1">
      <alignment vertical="top"/>
      <protection locked="0"/>
    </xf>
    <xf numFmtId="0" fontId="4" fillId="0" borderId="32" xfId="0" applyFont="1" applyBorder="1" applyAlignment="1" applyProtection="1">
      <alignment horizontal="center" vertical="top"/>
      <protection locked="0"/>
    </xf>
    <xf numFmtId="0" fontId="21" fillId="0" borderId="33" xfId="0" applyFont="1" applyBorder="1" applyAlignment="1" applyProtection="1">
      <alignment horizontal="center" vertical="top"/>
      <protection locked="0"/>
    </xf>
    <xf numFmtId="0" fontId="21" fillId="0" borderId="33" xfId="0" applyFont="1" applyBorder="1" applyAlignment="1" applyProtection="1">
      <alignment vertical="top"/>
      <protection locked="0"/>
    </xf>
    <xf numFmtId="0" fontId="21" fillId="0" borderId="34" xfId="0" applyFont="1" applyBorder="1" applyAlignment="1" applyProtection="1">
      <alignment vertical="top"/>
      <protection locked="0"/>
    </xf>
    <xf numFmtId="166" fontId="3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16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2" fontId="4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vertical="top"/>
      <protection locked="0"/>
    </xf>
    <xf numFmtId="165" fontId="4" fillId="0" borderId="0" xfId="1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165" fontId="4" fillId="5" borderId="9" xfId="1" applyNumberFormat="1" applyFont="1" applyFill="1" applyBorder="1" applyAlignment="1" applyProtection="1">
      <alignment vertical="top"/>
    </xf>
    <xf numFmtId="0" fontId="3" fillId="5" borderId="7" xfId="0" applyFont="1" applyFill="1" applyBorder="1" applyAlignment="1" applyProtection="1">
      <alignment vertical="top"/>
    </xf>
    <xf numFmtId="0" fontId="3" fillId="5" borderId="8" xfId="0" applyFont="1" applyFill="1" applyBorder="1" applyAlignment="1" applyProtection="1">
      <alignment vertical="top"/>
    </xf>
    <xf numFmtId="0" fontId="3" fillId="5" borderId="0" xfId="0" applyFont="1" applyFill="1" applyBorder="1" applyAlignment="1" applyProtection="1">
      <alignment vertical="top"/>
    </xf>
    <xf numFmtId="0" fontId="3" fillId="5" borderId="26" xfId="0" applyFont="1" applyFill="1" applyBorder="1" applyAlignment="1" applyProtection="1">
      <alignment vertical="top"/>
    </xf>
    <xf numFmtId="165" fontId="4" fillId="9" borderId="1" xfId="1" applyNumberFormat="1" applyFont="1" applyFill="1" applyBorder="1" applyAlignment="1" applyProtection="1">
      <alignment vertical="top"/>
    </xf>
    <xf numFmtId="0" fontId="4" fillId="9" borderId="2" xfId="0" applyFont="1" applyFill="1" applyBorder="1" applyAlignment="1" applyProtection="1">
      <alignment vertical="top"/>
    </xf>
    <xf numFmtId="0" fontId="4" fillId="9" borderId="4" xfId="0" applyFont="1" applyFill="1" applyBorder="1" applyAlignment="1" applyProtection="1">
      <alignment vertical="top"/>
    </xf>
    <xf numFmtId="0" fontId="4" fillId="9" borderId="3" xfId="0" applyFont="1" applyFill="1" applyBorder="1" applyAlignment="1" applyProtection="1">
      <alignment vertical="top"/>
    </xf>
    <xf numFmtId="165" fontId="4" fillId="5" borderId="1" xfId="1" applyNumberFormat="1" applyFont="1" applyFill="1" applyBorder="1" applyAlignment="1" applyProtection="1">
      <alignment vertical="top"/>
    </xf>
    <xf numFmtId="0" fontId="3" fillId="5" borderId="4" xfId="0" applyFont="1" applyFill="1" applyBorder="1" applyAlignment="1" applyProtection="1">
      <alignment vertical="top"/>
    </xf>
    <xf numFmtId="0" fontId="3" fillId="5" borderId="3" xfId="0" applyFont="1" applyFill="1" applyBorder="1" applyAlignment="1" applyProtection="1">
      <alignment vertical="top"/>
    </xf>
    <xf numFmtId="165" fontId="3" fillId="6" borderId="1" xfId="1" applyNumberFormat="1" applyFont="1" applyFill="1" applyBorder="1" applyAlignment="1" applyProtection="1">
      <alignment vertical="top"/>
    </xf>
    <xf numFmtId="0" fontId="3" fillId="6" borderId="7" xfId="0" applyFont="1" applyFill="1" applyBorder="1" applyAlignment="1" applyProtection="1">
      <alignment vertical="top"/>
    </xf>
    <xf numFmtId="165" fontId="4" fillId="8" borderId="9" xfId="1" applyNumberFormat="1" applyFont="1" applyFill="1" applyBorder="1" applyAlignment="1" applyProtection="1">
      <alignment vertical="top"/>
    </xf>
    <xf numFmtId="0" fontId="3" fillId="8" borderId="0" xfId="0" applyFont="1" applyFill="1" applyBorder="1" applyAlignment="1" applyProtection="1">
      <alignment vertical="top"/>
    </xf>
    <xf numFmtId="0" fontId="3" fillId="8" borderId="0" xfId="0" applyFont="1" applyFill="1" applyBorder="1" applyAlignment="1" applyProtection="1">
      <alignment vertical="top" wrapText="1"/>
    </xf>
    <xf numFmtId="0" fontId="3" fillId="8" borderId="26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horizontal="center" vertical="top"/>
    </xf>
    <xf numFmtId="0" fontId="15" fillId="2" borderId="8" xfId="0" applyFont="1" applyFill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164" fontId="16" fillId="0" borderId="3" xfId="0" applyNumberFormat="1" applyFont="1" applyBorder="1" applyAlignment="1" applyProtection="1">
      <alignment horizontal="center" vertical="top"/>
    </xf>
    <xf numFmtId="0" fontId="6" fillId="2" borderId="2" xfId="0" applyFont="1" applyFill="1" applyBorder="1" applyAlignment="1" applyProtection="1">
      <alignment horizontal="center" vertical="top"/>
    </xf>
    <xf numFmtId="0" fontId="15" fillId="2" borderId="3" xfId="0" applyFont="1" applyFill="1" applyBorder="1" applyAlignment="1" applyProtection="1">
      <alignment horizontal="center" vertical="top"/>
    </xf>
    <xf numFmtId="164" fontId="16" fillId="0" borderId="4" xfId="0" applyNumberFormat="1" applyFont="1" applyBorder="1" applyAlignment="1" applyProtection="1">
      <alignment horizontal="center" vertical="top"/>
    </xf>
    <xf numFmtId="2" fontId="16" fillId="0" borderId="4" xfId="0" applyNumberFormat="1" applyFont="1" applyBorder="1" applyAlignment="1" applyProtection="1">
      <alignment horizontal="center" vertical="top"/>
    </xf>
    <xf numFmtId="2" fontId="16" fillId="0" borderId="3" xfId="0" applyNumberFormat="1" applyFont="1" applyBorder="1" applyAlignment="1" applyProtection="1">
      <alignment horizontal="center" vertical="top"/>
    </xf>
    <xf numFmtId="164" fontId="16" fillId="9" borderId="3" xfId="0" applyNumberFormat="1" applyFont="1" applyFill="1" applyBorder="1" applyAlignment="1" applyProtection="1">
      <alignment horizontal="center" vertical="top"/>
    </xf>
    <xf numFmtId="0" fontId="6" fillId="5" borderId="4" xfId="0" applyFont="1" applyFill="1" applyBorder="1" applyAlignment="1" applyProtection="1">
      <alignment vertical="top"/>
    </xf>
    <xf numFmtId="165" fontId="4" fillId="5" borderId="11" xfId="1" applyNumberFormat="1" applyFont="1" applyFill="1" applyBorder="1" applyAlignment="1" applyProtection="1">
      <alignment vertical="top"/>
    </xf>
    <xf numFmtId="43" fontId="4" fillId="5" borderId="9" xfId="1" applyNumberFormat="1" applyFont="1" applyFill="1" applyBorder="1" applyAlignment="1" applyProtection="1">
      <alignment vertical="top"/>
    </xf>
    <xf numFmtId="10" fontId="22" fillId="5" borderId="9" xfId="2" applyNumberFormat="1" applyFont="1" applyFill="1" applyBorder="1" applyAlignment="1" applyProtection="1">
      <alignment vertical="top"/>
    </xf>
    <xf numFmtId="165" fontId="3" fillId="5" borderId="12" xfId="0" applyNumberFormat="1" applyFont="1" applyFill="1" applyBorder="1" applyAlignment="1" applyProtection="1">
      <alignment vertical="top" wrapText="1"/>
    </xf>
    <xf numFmtId="43" fontId="22" fillId="5" borderId="12" xfId="1" applyFont="1" applyFill="1" applyBorder="1" applyAlignment="1" applyProtection="1">
      <alignment vertical="top"/>
    </xf>
    <xf numFmtId="165" fontId="3" fillId="5" borderId="9" xfId="0" applyNumberFormat="1" applyFont="1" applyFill="1" applyBorder="1" applyAlignment="1" applyProtection="1">
      <alignment vertical="top" wrapText="1"/>
    </xf>
    <xf numFmtId="43" fontId="22" fillId="5" borderId="9" xfId="1" applyFont="1" applyFill="1" applyBorder="1" applyAlignment="1" applyProtection="1">
      <alignment vertical="top"/>
    </xf>
    <xf numFmtId="2" fontId="23" fillId="8" borderId="1" xfId="0" applyNumberFormat="1" applyFont="1" applyFill="1" applyBorder="1" applyAlignment="1" applyProtection="1">
      <alignment vertical="top"/>
    </xf>
    <xf numFmtId="165" fontId="22" fillId="10" borderId="3" xfId="1" applyNumberFormat="1" applyFont="1" applyFill="1" applyBorder="1" applyAlignment="1" applyProtection="1">
      <alignment vertical="top"/>
    </xf>
    <xf numFmtId="165" fontId="4" fillId="4" borderId="3" xfId="1" applyNumberFormat="1" applyFont="1" applyFill="1" applyBorder="1" applyAlignment="1" applyProtection="1">
      <alignment vertical="top"/>
    </xf>
    <xf numFmtId="43" fontId="4" fillId="3" borderId="3" xfId="1" applyNumberFormat="1" applyFont="1" applyFill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7" xfId="0" applyFont="1" applyBorder="1" applyAlignment="1" applyProtection="1">
      <alignment vertical="top"/>
    </xf>
    <xf numFmtId="2" fontId="25" fillId="12" borderId="1" xfId="0" applyNumberFormat="1" applyFont="1" applyFill="1" applyBorder="1" applyAlignment="1" applyProtection="1">
      <alignment horizontal="right" vertical="top"/>
      <protection locked="0"/>
    </xf>
    <xf numFmtId="0" fontId="25" fillId="0" borderId="9" xfId="0" applyFont="1" applyBorder="1" applyAlignment="1" applyProtection="1">
      <alignment horizontal="left" vertical="top"/>
    </xf>
    <xf numFmtId="0" fontId="25" fillId="0" borderId="1" xfId="0" applyFont="1" applyBorder="1" applyAlignment="1" applyProtection="1">
      <alignment vertical="top"/>
    </xf>
    <xf numFmtId="2" fontId="25" fillId="0" borderId="9" xfId="0" applyNumberFormat="1" applyFont="1" applyBorder="1" applyAlignment="1" applyProtection="1">
      <alignment vertical="top"/>
    </xf>
    <xf numFmtId="0" fontId="25" fillId="0" borderId="12" xfId="0" applyFont="1" applyBorder="1" applyAlignment="1" applyProtection="1">
      <alignment horizontal="left" vertical="top"/>
    </xf>
    <xf numFmtId="0" fontId="25" fillId="0" borderId="3" xfId="0" applyFont="1" applyBorder="1" applyAlignment="1" applyProtection="1">
      <alignment vertical="top"/>
    </xf>
    <xf numFmtId="2" fontId="25" fillId="0" borderId="12" xfId="0" applyNumberFormat="1" applyFont="1" applyBorder="1" applyAlignment="1" applyProtection="1">
      <alignment vertical="top"/>
    </xf>
    <xf numFmtId="0" fontId="25" fillId="0" borderId="8" xfId="0" applyFont="1" applyBorder="1" applyAlignment="1" applyProtection="1">
      <alignment vertical="top"/>
    </xf>
    <xf numFmtId="2" fontId="25" fillId="0" borderId="11" xfId="0" applyNumberFormat="1" applyFont="1" applyBorder="1" applyAlignment="1" applyProtection="1">
      <alignment vertical="top"/>
    </xf>
    <xf numFmtId="0" fontId="25" fillId="3" borderId="3" xfId="0" applyFont="1" applyFill="1" applyBorder="1" applyAlignment="1" applyProtection="1">
      <alignment vertical="top"/>
      <protection locked="0"/>
    </xf>
    <xf numFmtId="2" fontId="25" fillId="3" borderId="21" xfId="0" applyNumberFormat="1" applyFont="1" applyFill="1" applyBorder="1" applyAlignment="1" applyProtection="1">
      <alignment vertical="top"/>
    </xf>
    <xf numFmtId="0" fontId="25" fillId="0" borderId="6" xfId="0" applyFont="1" applyFill="1" applyBorder="1" applyAlignment="1" applyProtection="1">
      <alignment horizontal="left" vertical="top"/>
    </xf>
    <xf numFmtId="0" fontId="25" fillId="0" borderId="7" xfId="0" applyFont="1" applyFill="1" applyBorder="1" applyAlignment="1" applyProtection="1">
      <alignment vertical="top"/>
    </xf>
    <xf numFmtId="2" fontId="25" fillId="0" borderId="3" xfId="0" applyNumberFormat="1" applyFont="1" applyFill="1" applyBorder="1" applyAlignment="1" applyProtection="1">
      <alignment vertical="top"/>
    </xf>
    <xf numFmtId="0" fontId="25" fillId="0" borderId="6" xfId="0" applyFont="1" applyBorder="1" applyAlignment="1" applyProtection="1">
      <alignment horizontal="left" vertical="top"/>
    </xf>
    <xf numFmtId="2" fontId="25" fillId="3" borderId="3" xfId="0" applyNumberFormat="1" applyFont="1" applyFill="1" applyBorder="1" applyAlignment="1" applyProtection="1">
      <alignment vertical="top"/>
    </xf>
    <xf numFmtId="0" fontId="25" fillId="0" borderId="4" xfId="0" applyFont="1" applyBorder="1" applyAlignment="1" applyProtection="1">
      <alignment vertical="top"/>
    </xf>
    <xf numFmtId="2" fontId="25" fillId="0" borderId="8" xfId="0" applyNumberFormat="1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25" fillId="0" borderId="0" xfId="0" applyFont="1" applyAlignment="1" applyProtection="1">
      <alignment vertical="top"/>
    </xf>
    <xf numFmtId="0" fontId="25" fillId="3" borderId="2" xfId="0" applyFont="1" applyFill="1" applyBorder="1" applyAlignment="1" applyProtection="1">
      <alignment vertical="top"/>
    </xf>
    <xf numFmtId="2" fontId="25" fillId="3" borderId="11" xfId="0" applyNumberFormat="1" applyFont="1" applyFill="1" applyBorder="1" applyAlignment="1" applyProtection="1">
      <alignment vertical="top"/>
    </xf>
    <xf numFmtId="2" fontId="25" fillId="4" borderId="3" xfId="0" applyNumberFormat="1" applyFont="1" applyFill="1" applyBorder="1" applyAlignment="1" applyProtection="1">
      <alignment vertical="top"/>
    </xf>
    <xf numFmtId="0" fontId="25" fillId="0" borderId="2" xfId="0" applyFont="1" applyBorder="1" applyAlignment="1" applyProtection="1">
      <alignment vertical="top"/>
    </xf>
    <xf numFmtId="0" fontId="25" fillId="3" borderId="4" xfId="0" applyFont="1" applyFill="1" applyBorder="1" applyAlignment="1" applyProtection="1">
      <alignment vertical="top"/>
    </xf>
    <xf numFmtId="0" fontId="25" fillId="0" borderId="25" xfId="0" applyFont="1" applyBorder="1" applyAlignment="1" applyProtection="1">
      <alignment horizontal="left" vertical="top"/>
    </xf>
    <xf numFmtId="0" fontId="25" fillId="0" borderId="0" xfId="0" applyFont="1" applyBorder="1" applyAlignment="1" applyProtection="1">
      <alignment vertical="top"/>
    </xf>
    <xf numFmtId="0" fontId="25" fillId="0" borderId="21" xfId="0" applyFont="1" applyBorder="1" applyAlignment="1" applyProtection="1">
      <alignment vertical="top"/>
    </xf>
    <xf numFmtId="2" fontId="25" fillId="12" borderId="9" xfId="0" applyNumberFormat="1" applyFont="1" applyFill="1" applyBorder="1" applyAlignment="1" applyProtection="1">
      <alignment horizontal="right" vertical="top"/>
      <protection locked="0"/>
    </xf>
    <xf numFmtId="0" fontId="25" fillId="3" borderId="5" xfId="0" applyFont="1" applyFill="1" applyBorder="1" applyAlignment="1" applyProtection="1">
      <alignment horizontal="left" vertical="top"/>
    </xf>
    <xf numFmtId="0" fontId="25" fillId="4" borderId="4" xfId="0" applyFont="1" applyFill="1" applyBorder="1" applyAlignment="1" applyProtection="1">
      <alignment vertical="top"/>
    </xf>
    <xf numFmtId="2" fontId="25" fillId="4" borderId="1" xfId="0" applyNumberFormat="1" applyFont="1" applyFill="1" applyBorder="1" applyAlignment="1" applyProtection="1">
      <alignment vertical="top"/>
    </xf>
    <xf numFmtId="2" fontId="25" fillId="0" borderId="1" xfId="0" applyNumberFormat="1" applyFont="1" applyBorder="1" applyAlignment="1" applyProtection="1">
      <alignment vertical="top"/>
    </xf>
    <xf numFmtId="0" fontId="2" fillId="0" borderId="0" xfId="0" applyFont="1" applyAlignment="1" applyProtection="1">
      <alignment horizontal="left" vertical="top"/>
      <protection locked="0"/>
    </xf>
    <xf numFmtId="2" fontId="2" fillId="0" borderId="0" xfId="0" applyNumberFormat="1" applyFont="1" applyAlignment="1" applyProtection="1">
      <alignment vertical="top"/>
      <protection locked="0"/>
    </xf>
    <xf numFmtId="0" fontId="24" fillId="0" borderId="10" xfId="0" applyFont="1" applyBorder="1" applyAlignment="1" applyProtection="1">
      <alignment vertical="top"/>
      <protection locked="0"/>
    </xf>
    <xf numFmtId="0" fontId="10" fillId="3" borderId="2" xfId="0" applyFont="1" applyFill="1" applyBorder="1" applyAlignment="1" applyProtection="1">
      <alignment vertical="top"/>
      <protection locked="0"/>
    </xf>
    <xf numFmtId="0" fontId="10" fillId="3" borderId="4" xfId="0" applyFont="1" applyFill="1" applyBorder="1" applyAlignment="1" applyProtection="1">
      <alignment vertical="top"/>
      <protection locked="0"/>
    </xf>
    <xf numFmtId="0" fontId="10" fillId="3" borderId="3" xfId="0" applyFont="1" applyFill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vertical="top"/>
      <protection locked="0"/>
    </xf>
    <xf numFmtId="0" fontId="10" fillId="0" borderId="4" xfId="0" applyFont="1" applyBorder="1" applyAlignment="1" applyProtection="1">
      <alignment vertical="top"/>
      <protection locked="0"/>
    </xf>
    <xf numFmtId="0" fontId="10" fillId="0" borderId="3" xfId="0" applyFont="1" applyBorder="1" applyAlignment="1" applyProtection="1">
      <alignment vertical="top"/>
      <protection locked="0"/>
    </xf>
    <xf numFmtId="0" fontId="25" fillId="0" borderId="7" xfId="0" applyFont="1" applyBorder="1" applyAlignment="1" applyProtection="1">
      <alignment horizontal="left" vertical="top"/>
    </xf>
    <xf numFmtId="0" fontId="25" fillId="0" borderId="26" xfId="0" applyFont="1" applyBorder="1" applyAlignment="1" applyProtection="1">
      <alignment horizontal="left" vertical="top"/>
    </xf>
    <xf numFmtId="0" fontId="25" fillId="0" borderId="7" xfId="0" applyFont="1" applyFill="1" applyBorder="1" applyAlignment="1" applyProtection="1">
      <alignment horizontal="left" vertical="top"/>
    </xf>
    <xf numFmtId="0" fontId="25" fillId="0" borderId="8" xfId="0" applyFont="1" applyBorder="1" applyAlignment="1" applyProtection="1">
      <alignment horizontal="left"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4" xfId="0" applyFont="1" applyBorder="1" applyAlignment="1" applyProtection="1">
      <alignment horizontal="left" vertical="top"/>
    </xf>
    <xf numFmtId="0" fontId="25" fillId="0" borderId="7" xfId="0" applyFont="1" applyBorder="1" applyAlignment="1" applyProtection="1">
      <alignment horizontal="center" vertical="top"/>
    </xf>
    <xf numFmtId="0" fontId="24" fillId="0" borderId="10" xfId="0" applyFont="1" applyBorder="1" applyAlignment="1" applyProtection="1">
      <alignment horizontal="left" vertical="top"/>
      <protection locked="0"/>
    </xf>
    <xf numFmtId="0" fontId="25" fillId="6" borderId="1" xfId="0" applyFont="1" applyFill="1" applyBorder="1" applyAlignment="1" applyProtection="1">
      <alignment horizontal="left" vertical="top"/>
      <protection locked="0"/>
    </xf>
    <xf numFmtId="0" fontId="25" fillId="3" borderId="3" xfId="0" applyFont="1" applyFill="1" applyBorder="1" applyAlignment="1" applyProtection="1">
      <alignment vertical="top"/>
    </xf>
    <xf numFmtId="2" fontId="25" fillId="0" borderId="8" xfId="0" applyNumberFormat="1" applyFont="1" applyFill="1" applyBorder="1" applyAlignment="1" applyProtection="1">
      <alignment vertical="top"/>
    </xf>
    <xf numFmtId="2" fontId="25" fillId="0" borderId="3" xfId="0" applyNumberFormat="1" applyFont="1" applyBorder="1" applyAlignment="1" applyProtection="1">
      <alignment vertical="top"/>
    </xf>
    <xf numFmtId="0" fontId="25" fillId="4" borderId="3" xfId="0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vertical="top"/>
    </xf>
    <xf numFmtId="165" fontId="3" fillId="2" borderId="3" xfId="1" applyNumberFormat="1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 wrapText="1"/>
    </xf>
    <xf numFmtId="0" fontId="3" fillId="2" borderId="4" xfId="0" applyFont="1" applyFill="1" applyBorder="1" applyAlignment="1" applyProtection="1">
      <alignment vertical="top" wrapText="1"/>
    </xf>
    <xf numFmtId="0" fontId="3" fillId="2" borderId="6" xfId="0" applyFont="1" applyFill="1" applyBorder="1" applyAlignment="1" applyProtection="1">
      <alignment vertical="top"/>
    </xf>
    <xf numFmtId="0" fontId="3" fillId="2" borderId="7" xfId="0" applyFont="1" applyFill="1" applyBorder="1" applyAlignment="1" applyProtection="1">
      <alignment vertical="top"/>
    </xf>
    <xf numFmtId="0" fontId="3" fillId="0" borderId="4" xfId="0" applyFont="1" applyFill="1" applyBorder="1" applyAlignment="1" applyProtection="1">
      <alignment vertical="top" wrapText="1"/>
    </xf>
    <xf numFmtId="165" fontId="4" fillId="0" borderId="3" xfId="1" applyNumberFormat="1" applyFont="1" applyFill="1" applyBorder="1" applyAlignment="1" applyProtection="1">
      <alignment vertical="top"/>
    </xf>
    <xf numFmtId="0" fontId="3" fillId="8" borderId="7" xfId="0" applyFont="1" applyFill="1" applyBorder="1" applyAlignment="1" applyProtection="1">
      <alignment vertical="top" wrapText="1"/>
    </xf>
    <xf numFmtId="0" fontId="3" fillId="3" borderId="7" xfId="0" applyFont="1" applyFill="1" applyBorder="1" applyAlignment="1" applyProtection="1">
      <alignment vertical="top" wrapText="1"/>
    </xf>
    <xf numFmtId="0" fontId="3" fillId="8" borderId="7" xfId="0" applyFont="1" applyFill="1" applyBorder="1" applyAlignment="1" applyProtection="1">
      <alignment vertical="top"/>
    </xf>
    <xf numFmtId="0" fontId="3" fillId="3" borderId="7" xfId="0" applyFont="1" applyFill="1" applyBorder="1" applyAlignment="1" applyProtection="1">
      <alignment vertical="top"/>
    </xf>
    <xf numFmtId="0" fontId="3" fillId="8" borderId="8" xfId="0" applyFont="1" applyFill="1" applyBorder="1" applyAlignment="1" applyProtection="1">
      <alignment vertical="top" wrapText="1"/>
    </xf>
    <xf numFmtId="0" fontId="3" fillId="3" borderId="8" xfId="0" applyFont="1" applyFill="1" applyBorder="1" applyAlignment="1" applyProtection="1">
      <alignment vertical="top" wrapText="1"/>
    </xf>
    <xf numFmtId="165" fontId="3" fillId="10" borderId="7" xfId="0" applyNumberFormat="1" applyFont="1" applyFill="1" applyBorder="1" applyAlignment="1" applyProtection="1">
      <alignment vertical="top" wrapText="1"/>
    </xf>
    <xf numFmtId="2" fontId="3" fillId="10" borderId="8" xfId="0" applyNumberFormat="1" applyFont="1" applyFill="1" applyBorder="1" applyAlignment="1" applyProtection="1">
      <alignment vertical="top" wrapText="1"/>
    </xf>
    <xf numFmtId="0" fontId="3" fillId="10" borderId="6" xfId="0" applyFont="1" applyFill="1" applyBorder="1" applyAlignment="1" applyProtection="1">
      <alignment vertical="top"/>
    </xf>
    <xf numFmtId="0" fontId="3" fillId="4" borderId="7" xfId="0" applyFont="1" applyFill="1" applyBorder="1" applyAlignment="1" applyProtection="1">
      <alignment vertical="top" wrapText="1"/>
    </xf>
    <xf numFmtId="0" fontId="3" fillId="4" borderId="8" xfId="0" applyFont="1" applyFill="1" applyBorder="1" applyAlignment="1" applyProtection="1">
      <alignment vertical="top" wrapText="1"/>
    </xf>
    <xf numFmtId="0" fontId="3" fillId="4" borderId="6" xfId="0" applyFont="1" applyFill="1" applyBorder="1" applyAlignment="1" applyProtection="1">
      <alignment vertical="top"/>
    </xf>
    <xf numFmtId="0" fontId="3" fillId="3" borderId="4" xfId="0" applyFont="1" applyFill="1" applyBorder="1" applyAlignment="1" applyProtection="1">
      <alignment vertical="top" wrapText="1"/>
    </xf>
    <xf numFmtId="0" fontId="3" fillId="3" borderId="3" xfId="0" applyFont="1" applyFill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vertical="top"/>
    </xf>
    <xf numFmtId="0" fontId="25" fillId="3" borderId="2" xfId="0" applyFont="1" applyFill="1" applyBorder="1" applyAlignment="1" applyProtection="1">
      <alignment horizontal="left" vertical="top"/>
    </xf>
    <xf numFmtId="0" fontId="25" fillId="3" borderId="4" xfId="0" applyFont="1" applyFill="1" applyBorder="1" applyAlignment="1" applyProtection="1">
      <alignment horizontal="left" vertical="top"/>
    </xf>
    <xf numFmtId="0" fontId="25" fillId="4" borderId="2" xfId="0" applyFont="1" applyFill="1" applyBorder="1" applyAlignment="1" applyProtection="1">
      <alignment vertical="top"/>
      <protection locked="0"/>
    </xf>
    <xf numFmtId="0" fontId="25" fillId="4" borderId="4" xfId="0" applyFont="1" applyFill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</xf>
    <xf numFmtId="9" fontId="25" fillId="0" borderId="7" xfId="0" applyNumberFormat="1" applyFont="1" applyFill="1" applyBorder="1" applyAlignment="1" applyProtection="1">
      <alignment horizontal="left" vertical="top"/>
    </xf>
    <xf numFmtId="1" fontId="25" fillId="0" borderId="8" xfId="0" applyNumberFormat="1" applyFont="1" applyFill="1" applyBorder="1" applyAlignment="1" applyProtection="1">
      <alignment vertical="top"/>
    </xf>
    <xf numFmtId="2" fontId="25" fillId="4" borderId="8" xfId="0" applyNumberFormat="1" applyFont="1" applyFill="1" applyBorder="1" applyAlignment="1" applyProtection="1">
      <alignment vertical="top"/>
    </xf>
    <xf numFmtId="0" fontId="24" fillId="0" borderId="1" xfId="0" applyFont="1" applyBorder="1" applyAlignment="1" applyProtection="1">
      <alignment horizontal="left" vertical="top"/>
    </xf>
    <xf numFmtId="0" fontId="24" fillId="6" borderId="1" xfId="0" applyFont="1" applyFill="1" applyBorder="1" applyAlignment="1" applyProtection="1">
      <alignment horizontal="center" vertical="top" wrapText="1"/>
    </xf>
    <xf numFmtId="0" fontId="24" fillId="0" borderId="1" xfId="0" applyFont="1" applyBorder="1" applyAlignment="1" applyProtection="1">
      <alignment horizontal="center" vertical="top"/>
    </xf>
    <xf numFmtId="0" fontId="5" fillId="0" borderId="25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166" fontId="6" fillId="0" borderId="5" xfId="0" applyNumberFormat="1" applyFont="1" applyFill="1" applyBorder="1" applyAlignment="1" applyProtection="1">
      <alignment horizontal="center" vertical="top"/>
      <protection locked="0"/>
    </xf>
    <xf numFmtId="166" fontId="6" fillId="0" borderId="21" xfId="0" applyNumberFormat="1" applyFont="1" applyFill="1" applyBorder="1" applyAlignment="1" applyProtection="1">
      <alignment horizontal="center" vertical="top"/>
      <protection locked="0"/>
    </xf>
    <xf numFmtId="0" fontId="11" fillId="3" borderId="2" xfId="0" applyFont="1" applyFill="1" applyBorder="1" applyAlignment="1" applyProtection="1">
      <alignment horizontal="center" vertical="top"/>
      <protection locked="0"/>
    </xf>
    <xf numFmtId="0" fontId="11" fillId="3" borderId="4" xfId="0" applyFont="1" applyFill="1" applyBorder="1" applyAlignment="1" applyProtection="1">
      <alignment horizontal="center" vertical="top"/>
      <protection locked="0"/>
    </xf>
    <xf numFmtId="0" fontId="11" fillId="3" borderId="3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4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166" fontId="6" fillId="0" borderId="2" xfId="0" applyNumberFormat="1" applyFont="1" applyFill="1" applyBorder="1" applyAlignment="1" applyProtection="1">
      <alignment horizontal="center" vertical="top"/>
      <protection locked="0"/>
    </xf>
    <xf numFmtId="166" fontId="6" fillId="0" borderId="3" xfId="0" applyNumberFormat="1" applyFont="1" applyFill="1" applyBorder="1" applyAlignment="1" applyProtection="1">
      <alignment horizontal="center" vertical="top"/>
      <protection locked="0"/>
    </xf>
    <xf numFmtId="166" fontId="6" fillId="0" borderId="6" xfId="0" applyNumberFormat="1" applyFont="1" applyFill="1" applyBorder="1" applyAlignment="1" applyProtection="1">
      <alignment horizontal="center" vertical="top"/>
      <protection locked="0"/>
    </xf>
    <xf numFmtId="166" fontId="6" fillId="0" borderId="8" xfId="0" applyNumberFormat="1" applyFont="1" applyFill="1" applyBorder="1" applyAlignment="1" applyProtection="1">
      <alignment horizontal="center" vertical="top"/>
      <protection locked="0"/>
    </xf>
    <xf numFmtId="166" fontId="6" fillId="0" borderId="4" xfId="0" applyNumberFormat="1" applyFont="1" applyFill="1" applyBorder="1" applyAlignment="1" applyProtection="1">
      <alignment horizontal="center" vertical="top"/>
      <protection locked="0"/>
    </xf>
    <xf numFmtId="0" fontId="5" fillId="8" borderId="9" xfId="0" applyFont="1" applyFill="1" applyBorder="1" applyAlignment="1" applyProtection="1">
      <alignment horizontal="left" vertical="top" wrapText="1"/>
    </xf>
    <xf numFmtId="0" fontId="6" fillId="0" borderId="4" xfId="0" applyFont="1" applyFill="1" applyBorder="1" applyAlignment="1" applyProtection="1">
      <alignment horizontal="right" vertical="top" wrapText="1"/>
    </xf>
    <xf numFmtId="0" fontId="5" fillId="8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center" vertical="top"/>
      <protection locked="0"/>
    </xf>
    <xf numFmtId="49" fontId="2" fillId="0" borderId="4" xfId="0" applyNumberFormat="1" applyFont="1" applyFill="1" applyBorder="1" applyAlignment="1" applyProtection="1">
      <alignment horizontal="center" vertical="top"/>
      <protection locked="0"/>
    </xf>
    <xf numFmtId="49" fontId="2" fillId="0" borderId="3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</xf>
    <xf numFmtId="0" fontId="6" fillId="0" borderId="4" xfId="0" applyFont="1" applyFill="1" applyBorder="1" applyAlignment="1" applyProtection="1">
      <alignment horizontal="left" vertical="top" wrapText="1"/>
    </xf>
    <xf numFmtId="0" fontId="5" fillId="0" borderId="11" xfId="0" applyFont="1" applyFill="1" applyBorder="1" applyAlignment="1" applyProtection="1">
      <alignment horizontal="left" vertical="top" wrapText="1"/>
    </xf>
    <xf numFmtId="0" fontId="5" fillId="0" borderId="5" xfId="0" applyFont="1" applyFill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5" fillId="4" borderId="2" xfId="0" applyFont="1" applyFill="1" applyBorder="1" applyAlignment="1" applyProtection="1">
      <alignment horizontal="left" vertical="top" wrapText="1"/>
    </xf>
    <xf numFmtId="0" fontId="5" fillId="3" borderId="9" xfId="0" applyFont="1" applyFill="1" applyBorder="1" applyAlignment="1" applyProtection="1">
      <alignment horizontal="left" vertical="top" wrapText="1"/>
    </xf>
    <xf numFmtId="0" fontId="5" fillId="3" borderId="6" xfId="0" applyFont="1" applyFill="1" applyBorder="1" applyAlignment="1" applyProtection="1">
      <alignment horizontal="left" vertical="top" wrapText="1"/>
    </xf>
    <xf numFmtId="0" fontId="19" fillId="0" borderId="30" xfId="0" applyFont="1" applyBorder="1" applyAlignment="1" applyProtection="1">
      <alignment horizontal="left" vertical="top"/>
      <protection locked="0"/>
    </xf>
    <xf numFmtId="0" fontId="20" fillId="0" borderId="0" xfId="0" applyFont="1" applyBorder="1" applyAlignment="1" applyProtection="1">
      <alignment horizontal="left" vertical="top"/>
      <protection locked="0"/>
    </xf>
    <xf numFmtId="0" fontId="20" fillId="0" borderId="31" xfId="0" applyFont="1" applyBorder="1" applyAlignment="1" applyProtection="1">
      <alignment horizontal="left" vertical="top"/>
      <protection locked="0"/>
    </xf>
    <xf numFmtId="0" fontId="5" fillId="10" borderId="2" xfId="0" applyFont="1" applyFill="1" applyBorder="1" applyAlignment="1" applyProtection="1">
      <alignment horizontal="left" vertical="top" wrapText="1"/>
    </xf>
    <xf numFmtId="0" fontId="5" fillId="10" borderId="4" xfId="0" applyFont="1" applyFill="1" applyBorder="1" applyAlignment="1" applyProtection="1">
      <alignment horizontal="left" vertical="top" wrapText="1"/>
    </xf>
    <xf numFmtId="0" fontId="6" fillId="8" borderId="2" xfId="0" applyFont="1" applyFill="1" applyBorder="1" applyAlignment="1" applyProtection="1">
      <alignment horizontal="left" vertical="top" wrapText="1"/>
    </xf>
    <xf numFmtId="0" fontId="6" fillId="8" borderId="4" xfId="0" applyFont="1" applyFill="1" applyBorder="1" applyAlignment="1" applyProtection="1">
      <alignment horizontal="left" vertical="top" wrapText="1"/>
    </xf>
    <xf numFmtId="0" fontId="6" fillId="8" borderId="3" xfId="0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</xf>
    <xf numFmtId="0" fontId="18" fillId="11" borderId="23" xfId="0" applyFont="1" applyFill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center" vertical="top" wrapText="1"/>
    </xf>
    <xf numFmtId="0" fontId="9" fillId="0" borderId="4" xfId="0" applyFont="1" applyFill="1" applyBorder="1" applyAlignment="1" applyProtection="1">
      <alignment horizontal="center" vertical="top" wrapText="1"/>
    </xf>
    <xf numFmtId="166" fontId="18" fillId="11" borderId="22" xfId="0" applyNumberFormat="1" applyFont="1" applyFill="1" applyBorder="1" applyAlignment="1" applyProtection="1">
      <alignment horizontal="center" vertical="top"/>
    </xf>
    <xf numFmtId="0" fontId="18" fillId="11" borderId="23" xfId="0" applyFont="1" applyFill="1" applyBorder="1" applyAlignment="1" applyProtection="1">
      <alignment horizontal="center" vertical="top"/>
    </xf>
    <xf numFmtId="0" fontId="6" fillId="5" borderId="2" xfId="0" applyFont="1" applyFill="1" applyBorder="1" applyAlignment="1" applyProtection="1">
      <alignment horizontal="center" vertical="top"/>
    </xf>
    <xf numFmtId="0" fontId="6" fillId="5" borderId="4" xfId="0" applyFont="1" applyFill="1" applyBorder="1" applyAlignment="1" applyProtection="1">
      <alignment horizontal="center" vertical="top"/>
    </xf>
    <xf numFmtId="166" fontId="6" fillId="0" borderId="2" xfId="0" applyNumberFormat="1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>
      <alignment horizontal="center" vertical="top"/>
    </xf>
    <xf numFmtId="0" fontId="15" fillId="0" borderId="2" xfId="0" applyFont="1" applyFill="1" applyBorder="1" applyAlignment="1" applyProtection="1">
      <alignment horizontal="center" vertical="top"/>
    </xf>
    <xf numFmtId="0" fontId="15" fillId="0" borderId="3" xfId="0" applyFont="1" applyFill="1" applyBorder="1" applyAlignment="1" applyProtection="1">
      <alignment horizontal="center" vertical="top"/>
    </xf>
    <xf numFmtId="166" fontId="6" fillId="0" borderId="6" xfId="0" applyNumberFormat="1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3" fillId="7" borderId="2" xfId="0" applyFont="1" applyFill="1" applyBorder="1" applyAlignment="1" applyProtection="1">
      <alignment horizontal="right" vertical="top" wrapText="1"/>
    </xf>
    <xf numFmtId="0" fontId="3" fillId="7" borderId="4" xfId="0" applyFont="1" applyFill="1" applyBorder="1" applyAlignment="1" applyProtection="1">
      <alignment horizontal="right" vertical="top" wrapText="1"/>
    </xf>
    <xf numFmtId="0" fontId="6" fillId="8" borderId="2" xfId="0" applyFont="1" applyFill="1" applyBorder="1" applyAlignment="1" applyProtection="1">
      <alignment horizontal="right" vertical="top" wrapText="1"/>
    </xf>
    <xf numFmtId="0" fontId="6" fillId="8" borderId="4" xfId="0" applyFont="1" applyFill="1" applyBorder="1" applyAlignment="1" applyProtection="1">
      <alignment horizontal="right" vertical="top"/>
    </xf>
    <xf numFmtId="0" fontId="5" fillId="0" borderId="9" xfId="0" applyFont="1" applyFill="1" applyBorder="1" applyAlignment="1" applyProtection="1">
      <alignment horizontal="left" vertical="top" wrapText="1"/>
    </xf>
    <xf numFmtId="0" fontId="17" fillId="3" borderId="2" xfId="0" applyFont="1" applyFill="1" applyBorder="1" applyAlignment="1" applyProtection="1">
      <alignment horizontal="center" vertical="top"/>
      <protection locked="0"/>
    </xf>
    <xf numFmtId="0" fontId="17" fillId="3" borderId="4" xfId="0" applyFont="1" applyFill="1" applyBorder="1" applyAlignment="1" applyProtection="1">
      <alignment horizontal="center" vertical="top"/>
      <protection locked="0"/>
    </xf>
    <xf numFmtId="0" fontId="6" fillId="5" borderId="5" xfId="0" applyFont="1" applyFill="1" applyBorder="1" applyAlignment="1" applyProtection="1">
      <alignment horizontal="right" vertical="top"/>
    </xf>
    <xf numFmtId="0" fontId="6" fillId="5" borderId="10" xfId="0" applyFont="1" applyFill="1" applyBorder="1" applyAlignment="1" applyProtection="1">
      <alignment horizontal="right" vertical="top"/>
    </xf>
    <xf numFmtId="0" fontId="6" fillId="5" borderId="4" xfId="0" applyFont="1" applyFill="1" applyBorder="1" applyAlignment="1" applyProtection="1">
      <alignment horizontal="right" vertical="top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18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Fill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6" fillId="5" borderId="2" xfId="0" applyFont="1" applyFill="1" applyBorder="1" applyAlignment="1" applyProtection="1">
      <alignment horizontal="right" vertical="top"/>
    </xf>
    <xf numFmtId="0" fontId="5" fillId="3" borderId="18" xfId="0" applyFont="1" applyFill="1" applyBorder="1" applyAlignment="1" applyProtection="1">
      <alignment horizontal="center" vertical="top"/>
      <protection locked="0"/>
    </xf>
    <xf numFmtId="0" fontId="5" fillId="3" borderId="19" xfId="0" applyFont="1" applyFill="1" applyBorder="1" applyAlignment="1" applyProtection="1">
      <alignment horizontal="center" vertical="top"/>
      <protection locked="0"/>
    </xf>
    <xf numFmtId="0" fontId="14" fillId="3" borderId="19" xfId="3" applyFont="1" applyFill="1" applyBorder="1" applyAlignment="1" applyProtection="1">
      <alignment horizontal="center" vertical="top"/>
      <protection locked="0"/>
    </xf>
    <xf numFmtId="0" fontId="13" fillId="3" borderId="20" xfId="0" applyFont="1" applyFill="1" applyBorder="1" applyAlignment="1" applyProtection="1">
      <alignment horizontal="center" vertical="top"/>
      <protection locked="0"/>
    </xf>
    <xf numFmtId="0" fontId="11" fillId="3" borderId="13" xfId="0" applyFont="1" applyFill="1" applyBorder="1" applyAlignment="1" applyProtection="1">
      <alignment horizontal="center" vertical="top"/>
      <protection locked="0"/>
    </xf>
    <xf numFmtId="0" fontId="11" fillId="3" borderId="14" xfId="0" applyFont="1" applyFill="1" applyBorder="1" applyAlignment="1" applyProtection="1">
      <alignment horizontal="center" vertical="top"/>
      <protection locked="0"/>
    </xf>
    <xf numFmtId="0" fontId="11" fillId="3" borderId="15" xfId="0" applyFont="1" applyFill="1" applyBorder="1" applyAlignment="1" applyProtection="1">
      <alignment horizontal="center" vertical="top"/>
      <protection locked="0"/>
    </xf>
    <xf numFmtId="0" fontId="5" fillId="3" borderId="16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17" xfId="0" applyFont="1" applyFill="1" applyBorder="1" applyAlignment="1" applyProtection="1">
      <alignment horizontal="center" vertical="top"/>
      <protection locked="0"/>
    </xf>
    <xf numFmtId="49" fontId="5" fillId="3" borderId="1" xfId="0" applyNumberFormat="1" applyFont="1" applyFill="1" applyBorder="1" applyAlignment="1" applyProtection="1">
      <alignment horizontal="center" vertical="top"/>
      <protection locked="0"/>
    </xf>
    <xf numFmtId="49" fontId="5" fillId="3" borderId="17" xfId="0" applyNumberFormat="1" applyFont="1" applyFill="1" applyBorder="1" applyAlignment="1" applyProtection="1">
      <alignment horizontal="center" vertical="top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2" fillId="8" borderId="1" xfId="0" applyFont="1" applyFill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9" borderId="2" xfId="0" applyFont="1" applyFill="1" applyBorder="1" applyAlignment="1" applyProtection="1">
      <alignment horizontal="left" vertical="top" wrapText="1"/>
    </xf>
    <xf numFmtId="0" fontId="5" fillId="9" borderId="4" xfId="0" applyFont="1" applyFill="1" applyBorder="1" applyAlignment="1" applyProtection="1">
      <alignment horizontal="left" vertical="top" wrapText="1"/>
    </xf>
    <xf numFmtId="0" fontId="5" fillId="9" borderId="3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right" vertical="top" wrapText="1"/>
      <protection locked="0"/>
    </xf>
    <xf numFmtId="0" fontId="17" fillId="0" borderId="1" xfId="0" applyFont="1" applyBorder="1" applyAlignment="1" applyProtection="1">
      <alignment horizontal="center" vertical="top"/>
      <protection locked="0"/>
    </xf>
    <xf numFmtId="0" fontId="24" fillId="0" borderId="1" xfId="0" applyFont="1" applyBorder="1" applyAlignment="1" applyProtection="1">
      <alignment horizontal="center" vertical="top"/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11" fillId="0" borderId="3" xfId="0" applyFont="1" applyBorder="1" applyAlignment="1" applyProtection="1">
      <alignment horizontal="center" vertical="top"/>
      <protection locked="0"/>
    </xf>
    <xf numFmtId="0" fontId="10" fillId="0" borderId="25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25" fillId="3" borderId="2" xfId="0" applyFont="1" applyFill="1" applyBorder="1" applyAlignment="1" applyProtection="1">
      <alignment horizontal="left" vertical="top"/>
    </xf>
    <xf numFmtId="0" fontId="25" fillId="3" borderId="4" xfId="0" applyFont="1" applyFill="1" applyBorder="1" applyAlignment="1" applyProtection="1">
      <alignment horizontal="left" vertical="top"/>
    </xf>
    <xf numFmtId="0" fontId="25" fillId="4" borderId="6" xfId="0" applyFont="1" applyFill="1" applyBorder="1" applyAlignment="1" applyProtection="1">
      <alignment horizontal="left" vertical="top"/>
    </xf>
    <xf numFmtId="0" fontId="25" fillId="4" borderId="7" xfId="0" applyFont="1" applyFill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right" vertical="top"/>
      <protection locked="0"/>
    </xf>
    <xf numFmtId="0" fontId="24" fillId="0" borderId="1" xfId="0" applyFont="1" applyBorder="1" applyAlignment="1" applyProtection="1">
      <alignment horizontal="right" vertical="top"/>
      <protection locked="0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</xdr:row>
      <xdr:rowOff>161926</xdr:rowOff>
    </xdr:from>
    <xdr:to>
      <xdr:col>4</xdr:col>
      <xdr:colOff>1476375</xdr:colOff>
      <xdr:row>1</xdr:row>
      <xdr:rowOff>171450</xdr:rowOff>
    </xdr:to>
    <xdr:cxnSp macro="">
      <xdr:nvCxnSpPr>
        <xdr:cNvPr id="2" name="Straight Arrow Connector 1"/>
        <xdr:cNvCxnSpPr/>
      </xdr:nvCxnSpPr>
      <xdr:spPr>
        <a:xfrm flipV="1">
          <a:off x="3228975" y="457201"/>
          <a:ext cx="733425" cy="952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4"/>
  <sheetViews>
    <sheetView tabSelected="1" workbookViewId="0">
      <selection activeCell="A5" sqref="A5:E5"/>
    </sheetView>
  </sheetViews>
  <sheetFormatPr defaultRowHeight="16.5" x14ac:dyDescent="0.25"/>
  <cols>
    <col min="1" max="1" width="3.140625" style="81" customWidth="1"/>
    <col min="2" max="2" width="5.28515625" style="82" customWidth="1"/>
    <col min="3" max="3" width="21.42578125" style="83" customWidth="1"/>
    <col min="4" max="4" width="17" style="83" customWidth="1"/>
    <col min="5" max="5" width="20.85546875" style="83" customWidth="1"/>
    <col min="6" max="69" width="10.28515625" style="9" customWidth="1"/>
    <col min="70" max="16384" width="9.140625" style="9"/>
  </cols>
  <sheetData>
    <row r="1" spans="1:69" s="2" customFormat="1" ht="23.25" customHeight="1" x14ac:dyDescent="0.25">
      <c r="A1" s="283" t="s">
        <v>83</v>
      </c>
      <c r="B1" s="284"/>
      <c r="C1" s="284"/>
      <c r="D1" s="284"/>
      <c r="E1" s="1" t="s">
        <v>84</v>
      </c>
      <c r="F1" s="321">
        <v>1</v>
      </c>
      <c r="G1" s="321"/>
      <c r="H1" s="321"/>
      <c r="I1" s="321"/>
      <c r="J1" s="321">
        <v>2</v>
      </c>
      <c r="K1" s="321"/>
      <c r="L1" s="321"/>
      <c r="M1" s="321"/>
      <c r="N1" s="321">
        <v>3</v>
      </c>
      <c r="O1" s="321"/>
      <c r="P1" s="321"/>
      <c r="Q1" s="321"/>
      <c r="R1" s="321">
        <v>4</v>
      </c>
      <c r="S1" s="321"/>
      <c r="T1" s="321"/>
      <c r="U1" s="321"/>
      <c r="V1" s="321">
        <v>5</v>
      </c>
      <c r="W1" s="321"/>
      <c r="X1" s="321"/>
      <c r="Y1" s="321"/>
      <c r="Z1" s="321">
        <v>6</v>
      </c>
      <c r="AA1" s="321"/>
      <c r="AB1" s="321"/>
      <c r="AC1" s="321"/>
      <c r="AD1" s="321">
        <v>7</v>
      </c>
      <c r="AE1" s="321"/>
      <c r="AF1" s="321"/>
      <c r="AG1" s="321"/>
      <c r="AH1" s="321">
        <v>8</v>
      </c>
      <c r="AI1" s="321"/>
      <c r="AJ1" s="321"/>
      <c r="AK1" s="321"/>
      <c r="AL1" s="321">
        <v>9</v>
      </c>
      <c r="AM1" s="321"/>
      <c r="AN1" s="321"/>
      <c r="AO1" s="321"/>
      <c r="AP1" s="321">
        <v>10</v>
      </c>
      <c r="AQ1" s="321"/>
      <c r="AR1" s="321"/>
      <c r="AS1" s="321"/>
      <c r="AT1" s="321">
        <v>11</v>
      </c>
      <c r="AU1" s="321"/>
      <c r="AV1" s="321"/>
      <c r="AW1" s="321"/>
      <c r="AX1" s="321">
        <v>12</v>
      </c>
      <c r="AY1" s="321"/>
      <c r="AZ1" s="321"/>
      <c r="BA1" s="321"/>
      <c r="BB1" s="321">
        <v>13</v>
      </c>
      <c r="BC1" s="321"/>
      <c r="BD1" s="321"/>
      <c r="BE1" s="321"/>
      <c r="BF1" s="321">
        <v>14</v>
      </c>
      <c r="BG1" s="321"/>
      <c r="BH1" s="321"/>
      <c r="BI1" s="321"/>
      <c r="BJ1" s="321">
        <v>15</v>
      </c>
      <c r="BK1" s="321"/>
      <c r="BL1" s="321"/>
      <c r="BM1" s="321"/>
      <c r="BN1" s="321">
        <v>16</v>
      </c>
      <c r="BO1" s="321"/>
      <c r="BP1" s="321"/>
      <c r="BQ1" s="321"/>
    </row>
    <row r="2" spans="1:69" s="3" customFormat="1" ht="33.75" customHeight="1" x14ac:dyDescent="0.25">
      <c r="A2" s="292" t="s">
        <v>49</v>
      </c>
      <c r="B2" s="292"/>
      <c r="C2" s="292"/>
      <c r="D2" s="292"/>
      <c r="E2" s="292"/>
      <c r="F2" s="163" t="s">
        <v>50</v>
      </c>
      <c r="G2" s="164"/>
      <c r="H2" s="164"/>
      <c r="I2" s="165"/>
      <c r="J2" s="166" t="s">
        <v>51</v>
      </c>
      <c r="K2" s="167"/>
      <c r="L2" s="167"/>
      <c r="M2" s="168"/>
      <c r="N2" s="163" t="s">
        <v>50</v>
      </c>
      <c r="O2" s="164"/>
      <c r="P2" s="164"/>
      <c r="Q2" s="165"/>
      <c r="R2" s="166" t="s">
        <v>51</v>
      </c>
      <c r="S2" s="167"/>
      <c r="T2" s="167"/>
      <c r="U2" s="168"/>
      <c r="V2" s="163" t="s">
        <v>50</v>
      </c>
      <c r="W2" s="164"/>
      <c r="X2" s="164"/>
      <c r="Y2" s="165"/>
      <c r="Z2" s="166" t="s">
        <v>51</v>
      </c>
      <c r="AA2" s="167"/>
      <c r="AB2" s="167"/>
      <c r="AC2" s="168"/>
      <c r="AD2" s="163" t="s">
        <v>50</v>
      </c>
      <c r="AE2" s="164"/>
      <c r="AF2" s="164"/>
      <c r="AG2" s="165"/>
      <c r="AH2" s="166" t="s">
        <v>51</v>
      </c>
      <c r="AI2" s="167"/>
      <c r="AJ2" s="167"/>
      <c r="AK2" s="168"/>
      <c r="AL2" s="163" t="s">
        <v>50</v>
      </c>
      <c r="AM2" s="164"/>
      <c r="AN2" s="164"/>
      <c r="AO2" s="165"/>
      <c r="AP2" s="166" t="s">
        <v>51</v>
      </c>
      <c r="AQ2" s="167"/>
      <c r="AR2" s="167"/>
      <c r="AS2" s="168"/>
      <c r="AT2" s="163" t="s">
        <v>50</v>
      </c>
      <c r="AU2" s="164"/>
      <c r="AV2" s="164"/>
      <c r="AW2" s="165"/>
      <c r="AX2" s="166" t="s">
        <v>51</v>
      </c>
      <c r="AY2" s="167"/>
      <c r="AZ2" s="167"/>
      <c r="BA2" s="168"/>
      <c r="BB2" s="163" t="s">
        <v>50</v>
      </c>
      <c r="BC2" s="164"/>
      <c r="BD2" s="164"/>
      <c r="BE2" s="165"/>
      <c r="BF2" s="166" t="s">
        <v>51</v>
      </c>
      <c r="BG2" s="167"/>
      <c r="BH2" s="167"/>
      <c r="BI2" s="168"/>
      <c r="BJ2" s="163" t="s">
        <v>50</v>
      </c>
      <c r="BK2" s="164"/>
      <c r="BL2" s="164"/>
      <c r="BM2" s="165"/>
      <c r="BN2" s="166" t="s">
        <v>51</v>
      </c>
      <c r="BO2" s="167"/>
      <c r="BP2" s="167"/>
      <c r="BQ2" s="168"/>
    </row>
    <row r="3" spans="1:69" s="4" customFormat="1" ht="23.25" customHeight="1" x14ac:dyDescent="0.25">
      <c r="A3" s="320" t="s">
        <v>52</v>
      </c>
      <c r="B3" s="320"/>
      <c r="C3" s="320"/>
      <c r="D3" s="320"/>
      <c r="E3" s="320"/>
      <c r="F3" s="312" t="s">
        <v>36</v>
      </c>
      <c r="G3" s="312"/>
      <c r="H3" s="312"/>
      <c r="I3" s="312"/>
      <c r="J3" s="312" t="s">
        <v>36</v>
      </c>
      <c r="K3" s="312"/>
      <c r="L3" s="312"/>
      <c r="M3" s="312"/>
      <c r="N3" s="312" t="s">
        <v>36</v>
      </c>
      <c r="O3" s="312"/>
      <c r="P3" s="312"/>
      <c r="Q3" s="312"/>
      <c r="R3" s="312" t="s">
        <v>36</v>
      </c>
      <c r="S3" s="312"/>
      <c r="T3" s="312"/>
      <c r="U3" s="312"/>
      <c r="V3" s="312" t="s">
        <v>36</v>
      </c>
      <c r="W3" s="312"/>
      <c r="X3" s="312"/>
      <c r="Y3" s="312"/>
      <c r="Z3" s="312" t="s">
        <v>36</v>
      </c>
      <c r="AA3" s="312"/>
      <c r="AB3" s="312"/>
      <c r="AC3" s="312"/>
      <c r="AD3" s="312" t="s">
        <v>36</v>
      </c>
      <c r="AE3" s="312"/>
      <c r="AF3" s="312"/>
      <c r="AG3" s="312"/>
      <c r="AH3" s="312" t="s">
        <v>36</v>
      </c>
      <c r="AI3" s="312"/>
      <c r="AJ3" s="312"/>
      <c r="AK3" s="312"/>
      <c r="AL3" s="312" t="s">
        <v>36</v>
      </c>
      <c r="AM3" s="312"/>
      <c r="AN3" s="312"/>
      <c r="AO3" s="312"/>
      <c r="AP3" s="312" t="s">
        <v>36</v>
      </c>
      <c r="AQ3" s="312"/>
      <c r="AR3" s="312"/>
      <c r="AS3" s="312"/>
      <c r="AT3" s="312" t="s">
        <v>36</v>
      </c>
      <c r="AU3" s="312"/>
      <c r="AV3" s="312"/>
      <c r="AW3" s="312"/>
      <c r="AX3" s="312" t="s">
        <v>36</v>
      </c>
      <c r="AY3" s="312"/>
      <c r="AZ3" s="312"/>
      <c r="BA3" s="312"/>
      <c r="BB3" s="312" t="s">
        <v>36</v>
      </c>
      <c r="BC3" s="312"/>
      <c r="BD3" s="312"/>
      <c r="BE3" s="312"/>
      <c r="BF3" s="312" t="s">
        <v>36</v>
      </c>
      <c r="BG3" s="312"/>
      <c r="BH3" s="312"/>
      <c r="BI3" s="312"/>
      <c r="BJ3" s="312" t="s">
        <v>36</v>
      </c>
      <c r="BK3" s="312"/>
      <c r="BL3" s="312"/>
      <c r="BM3" s="312"/>
      <c r="BN3" s="312" t="s">
        <v>36</v>
      </c>
      <c r="BO3" s="312"/>
      <c r="BP3" s="312"/>
      <c r="BQ3" s="312"/>
    </row>
    <row r="4" spans="1:69" s="5" customFormat="1" ht="23.25" customHeight="1" x14ac:dyDescent="0.25">
      <c r="A4" s="293" t="s">
        <v>85</v>
      </c>
      <c r="B4" s="293"/>
      <c r="C4" s="293"/>
      <c r="D4" s="293"/>
      <c r="E4" s="293"/>
      <c r="F4" s="221" t="s">
        <v>86</v>
      </c>
      <c r="G4" s="222"/>
      <c r="H4" s="222"/>
      <c r="I4" s="223"/>
      <c r="J4" s="221" t="s">
        <v>86</v>
      </c>
      <c r="K4" s="222"/>
      <c r="L4" s="222"/>
      <c r="M4" s="223"/>
      <c r="N4" s="221" t="s">
        <v>86</v>
      </c>
      <c r="O4" s="222"/>
      <c r="P4" s="222"/>
      <c r="Q4" s="223"/>
      <c r="R4" s="221" t="s">
        <v>86</v>
      </c>
      <c r="S4" s="222"/>
      <c r="T4" s="222"/>
      <c r="U4" s="223"/>
      <c r="V4" s="221" t="s">
        <v>86</v>
      </c>
      <c r="W4" s="222"/>
      <c r="X4" s="222"/>
      <c r="Y4" s="223"/>
      <c r="Z4" s="221" t="s">
        <v>86</v>
      </c>
      <c r="AA4" s="222"/>
      <c r="AB4" s="222"/>
      <c r="AC4" s="223"/>
      <c r="AD4" s="221" t="s">
        <v>86</v>
      </c>
      <c r="AE4" s="222"/>
      <c r="AF4" s="222"/>
      <c r="AG4" s="223"/>
      <c r="AH4" s="221" t="s">
        <v>86</v>
      </c>
      <c r="AI4" s="222"/>
      <c r="AJ4" s="222"/>
      <c r="AK4" s="223"/>
      <c r="AL4" s="221" t="s">
        <v>86</v>
      </c>
      <c r="AM4" s="222"/>
      <c r="AN4" s="222"/>
      <c r="AO4" s="223"/>
      <c r="AP4" s="221" t="s">
        <v>86</v>
      </c>
      <c r="AQ4" s="222"/>
      <c r="AR4" s="222"/>
      <c r="AS4" s="223"/>
      <c r="AT4" s="221" t="s">
        <v>86</v>
      </c>
      <c r="AU4" s="222"/>
      <c r="AV4" s="222"/>
      <c r="AW4" s="223"/>
      <c r="AX4" s="221" t="s">
        <v>86</v>
      </c>
      <c r="AY4" s="222"/>
      <c r="AZ4" s="222"/>
      <c r="BA4" s="223"/>
      <c r="BB4" s="221" t="s">
        <v>86</v>
      </c>
      <c r="BC4" s="222"/>
      <c r="BD4" s="222"/>
      <c r="BE4" s="223"/>
      <c r="BF4" s="221" t="s">
        <v>86</v>
      </c>
      <c r="BG4" s="222"/>
      <c r="BH4" s="222"/>
      <c r="BI4" s="223"/>
      <c r="BJ4" s="221" t="s">
        <v>86</v>
      </c>
      <c r="BK4" s="222"/>
      <c r="BL4" s="222"/>
      <c r="BM4" s="223"/>
      <c r="BN4" s="221" t="s">
        <v>86</v>
      </c>
      <c r="BO4" s="222"/>
      <c r="BP4" s="222"/>
      <c r="BQ4" s="223"/>
    </row>
    <row r="5" spans="1:69" s="6" customFormat="1" ht="23.25" customHeight="1" x14ac:dyDescent="0.25">
      <c r="A5" s="294" t="s">
        <v>80</v>
      </c>
      <c r="B5" s="294"/>
      <c r="C5" s="294"/>
      <c r="D5" s="294"/>
      <c r="E5" s="294"/>
      <c r="F5" s="224" t="s">
        <v>87</v>
      </c>
      <c r="G5" s="225"/>
      <c r="H5" s="225"/>
      <c r="I5" s="226"/>
      <c r="J5" s="224" t="s">
        <v>87</v>
      </c>
      <c r="K5" s="225"/>
      <c r="L5" s="225"/>
      <c r="M5" s="226"/>
      <c r="N5" s="224" t="s">
        <v>87</v>
      </c>
      <c r="O5" s="225"/>
      <c r="P5" s="225"/>
      <c r="Q5" s="226"/>
      <c r="R5" s="224" t="s">
        <v>87</v>
      </c>
      <c r="S5" s="225"/>
      <c r="T5" s="225"/>
      <c r="U5" s="226"/>
      <c r="V5" s="224" t="s">
        <v>87</v>
      </c>
      <c r="W5" s="225"/>
      <c r="X5" s="225"/>
      <c r="Y5" s="226"/>
      <c r="Z5" s="224" t="s">
        <v>87</v>
      </c>
      <c r="AA5" s="225"/>
      <c r="AB5" s="225"/>
      <c r="AC5" s="226"/>
      <c r="AD5" s="224" t="s">
        <v>87</v>
      </c>
      <c r="AE5" s="225"/>
      <c r="AF5" s="225"/>
      <c r="AG5" s="226"/>
      <c r="AH5" s="224" t="s">
        <v>87</v>
      </c>
      <c r="AI5" s="225"/>
      <c r="AJ5" s="225"/>
      <c r="AK5" s="226"/>
      <c r="AL5" s="224" t="s">
        <v>87</v>
      </c>
      <c r="AM5" s="225"/>
      <c r="AN5" s="225"/>
      <c r="AO5" s="226"/>
      <c r="AP5" s="224" t="s">
        <v>87</v>
      </c>
      <c r="AQ5" s="225"/>
      <c r="AR5" s="225"/>
      <c r="AS5" s="226"/>
      <c r="AT5" s="224" t="s">
        <v>87</v>
      </c>
      <c r="AU5" s="225"/>
      <c r="AV5" s="225"/>
      <c r="AW5" s="226"/>
      <c r="AX5" s="224" t="s">
        <v>87</v>
      </c>
      <c r="AY5" s="225"/>
      <c r="AZ5" s="225"/>
      <c r="BA5" s="226"/>
      <c r="BB5" s="224" t="s">
        <v>87</v>
      </c>
      <c r="BC5" s="225"/>
      <c r="BD5" s="225"/>
      <c r="BE5" s="226"/>
      <c r="BF5" s="224" t="s">
        <v>87</v>
      </c>
      <c r="BG5" s="225"/>
      <c r="BH5" s="225"/>
      <c r="BI5" s="226"/>
      <c r="BJ5" s="224" t="s">
        <v>87</v>
      </c>
      <c r="BK5" s="225"/>
      <c r="BL5" s="225"/>
      <c r="BM5" s="226"/>
      <c r="BN5" s="224" t="s">
        <v>87</v>
      </c>
      <c r="BO5" s="225"/>
      <c r="BP5" s="225"/>
      <c r="BQ5" s="226"/>
    </row>
    <row r="6" spans="1:69" s="6" customFormat="1" ht="23.25" customHeight="1" x14ac:dyDescent="0.25">
      <c r="A6" s="294" t="s">
        <v>81</v>
      </c>
      <c r="B6" s="294"/>
      <c r="C6" s="294"/>
      <c r="D6" s="294"/>
      <c r="E6" s="294"/>
      <c r="F6" s="224" t="s">
        <v>87</v>
      </c>
      <c r="G6" s="225"/>
      <c r="H6" s="225"/>
      <c r="I6" s="226"/>
      <c r="J6" s="224" t="s">
        <v>87</v>
      </c>
      <c r="K6" s="225"/>
      <c r="L6" s="225"/>
      <c r="M6" s="226"/>
      <c r="N6" s="224" t="s">
        <v>87</v>
      </c>
      <c r="O6" s="225"/>
      <c r="P6" s="225"/>
      <c r="Q6" s="226"/>
      <c r="R6" s="224" t="s">
        <v>87</v>
      </c>
      <c r="S6" s="225"/>
      <c r="T6" s="225"/>
      <c r="U6" s="226"/>
      <c r="V6" s="224" t="s">
        <v>87</v>
      </c>
      <c r="W6" s="225"/>
      <c r="X6" s="225"/>
      <c r="Y6" s="226"/>
      <c r="Z6" s="224" t="s">
        <v>87</v>
      </c>
      <c r="AA6" s="225"/>
      <c r="AB6" s="225"/>
      <c r="AC6" s="226"/>
      <c r="AD6" s="224" t="s">
        <v>87</v>
      </c>
      <c r="AE6" s="225"/>
      <c r="AF6" s="225"/>
      <c r="AG6" s="226"/>
      <c r="AH6" s="224" t="s">
        <v>87</v>
      </c>
      <c r="AI6" s="225"/>
      <c r="AJ6" s="225"/>
      <c r="AK6" s="226"/>
      <c r="AL6" s="224" t="s">
        <v>87</v>
      </c>
      <c r="AM6" s="225"/>
      <c r="AN6" s="225"/>
      <c r="AO6" s="226"/>
      <c r="AP6" s="224" t="s">
        <v>87</v>
      </c>
      <c r="AQ6" s="225"/>
      <c r="AR6" s="225"/>
      <c r="AS6" s="226"/>
      <c r="AT6" s="224" t="s">
        <v>87</v>
      </c>
      <c r="AU6" s="225"/>
      <c r="AV6" s="225"/>
      <c r="AW6" s="226"/>
      <c r="AX6" s="224" t="s">
        <v>87</v>
      </c>
      <c r="AY6" s="225"/>
      <c r="AZ6" s="225"/>
      <c r="BA6" s="226"/>
      <c r="BB6" s="224" t="s">
        <v>87</v>
      </c>
      <c r="BC6" s="225"/>
      <c r="BD6" s="225"/>
      <c r="BE6" s="226"/>
      <c r="BF6" s="224" t="s">
        <v>87</v>
      </c>
      <c r="BG6" s="225"/>
      <c r="BH6" s="225"/>
      <c r="BI6" s="226"/>
      <c r="BJ6" s="224" t="s">
        <v>87</v>
      </c>
      <c r="BK6" s="225"/>
      <c r="BL6" s="225"/>
      <c r="BM6" s="226"/>
      <c r="BN6" s="224" t="s">
        <v>87</v>
      </c>
      <c r="BO6" s="225"/>
      <c r="BP6" s="225"/>
      <c r="BQ6" s="226"/>
    </row>
    <row r="7" spans="1:69" s="6" customFormat="1" ht="23.25" customHeight="1" x14ac:dyDescent="0.25">
      <c r="A7" s="294" t="s">
        <v>82</v>
      </c>
      <c r="B7" s="294"/>
      <c r="C7" s="294"/>
      <c r="D7" s="294"/>
      <c r="E7" s="294"/>
      <c r="F7" s="241" t="s">
        <v>87</v>
      </c>
      <c r="G7" s="242"/>
      <c r="H7" s="242"/>
      <c r="I7" s="243"/>
      <c r="J7" s="241" t="s">
        <v>87</v>
      </c>
      <c r="K7" s="242"/>
      <c r="L7" s="242"/>
      <c r="M7" s="243"/>
      <c r="N7" s="241" t="s">
        <v>87</v>
      </c>
      <c r="O7" s="242"/>
      <c r="P7" s="242"/>
      <c r="Q7" s="243"/>
      <c r="R7" s="241" t="s">
        <v>87</v>
      </c>
      <c r="S7" s="242"/>
      <c r="T7" s="242"/>
      <c r="U7" s="243"/>
      <c r="V7" s="241" t="s">
        <v>87</v>
      </c>
      <c r="W7" s="242"/>
      <c r="X7" s="242"/>
      <c r="Y7" s="243"/>
      <c r="Z7" s="241" t="s">
        <v>87</v>
      </c>
      <c r="AA7" s="242"/>
      <c r="AB7" s="242"/>
      <c r="AC7" s="243"/>
      <c r="AD7" s="241" t="s">
        <v>87</v>
      </c>
      <c r="AE7" s="242"/>
      <c r="AF7" s="242"/>
      <c r="AG7" s="243"/>
      <c r="AH7" s="241" t="s">
        <v>87</v>
      </c>
      <c r="AI7" s="242"/>
      <c r="AJ7" s="242"/>
      <c r="AK7" s="243"/>
      <c r="AL7" s="241" t="s">
        <v>87</v>
      </c>
      <c r="AM7" s="242"/>
      <c r="AN7" s="242"/>
      <c r="AO7" s="243"/>
      <c r="AP7" s="241" t="s">
        <v>87</v>
      </c>
      <c r="AQ7" s="242"/>
      <c r="AR7" s="242"/>
      <c r="AS7" s="243"/>
      <c r="AT7" s="241" t="s">
        <v>87</v>
      </c>
      <c r="AU7" s="242"/>
      <c r="AV7" s="242"/>
      <c r="AW7" s="243"/>
      <c r="AX7" s="241" t="s">
        <v>87</v>
      </c>
      <c r="AY7" s="242"/>
      <c r="AZ7" s="242"/>
      <c r="BA7" s="243"/>
      <c r="BB7" s="241" t="s">
        <v>87</v>
      </c>
      <c r="BC7" s="242"/>
      <c r="BD7" s="242"/>
      <c r="BE7" s="243"/>
      <c r="BF7" s="241" t="s">
        <v>87</v>
      </c>
      <c r="BG7" s="242"/>
      <c r="BH7" s="242"/>
      <c r="BI7" s="243"/>
      <c r="BJ7" s="241" t="s">
        <v>87</v>
      </c>
      <c r="BK7" s="242"/>
      <c r="BL7" s="242"/>
      <c r="BM7" s="243"/>
      <c r="BN7" s="241" t="s">
        <v>87</v>
      </c>
      <c r="BO7" s="242"/>
      <c r="BP7" s="242"/>
      <c r="BQ7" s="243"/>
    </row>
    <row r="8" spans="1:69" s="8" customFormat="1" ht="59.25" customHeight="1" x14ac:dyDescent="0.25">
      <c r="A8" s="295" t="s">
        <v>33</v>
      </c>
      <c r="B8" s="296"/>
      <c r="C8" s="313" t="s">
        <v>0</v>
      </c>
      <c r="D8" s="314"/>
      <c r="E8" s="315"/>
      <c r="F8" s="316" t="s">
        <v>89</v>
      </c>
      <c r="G8" s="316"/>
      <c r="H8" s="7" t="s">
        <v>88</v>
      </c>
      <c r="I8" s="7" t="s">
        <v>90</v>
      </c>
      <c r="J8" s="316" t="s">
        <v>89</v>
      </c>
      <c r="K8" s="316"/>
      <c r="L8" s="7" t="s">
        <v>88</v>
      </c>
      <c r="M8" s="7" t="s">
        <v>90</v>
      </c>
      <c r="N8" s="316" t="s">
        <v>89</v>
      </c>
      <c r="O8" s="316"/>
      <c r="P8" s="7" t="s">
        <v>88</v>
      </c>
      <c r="Q8" s="7" t="s">
        <v>90</v>
      </c>
      <c r="R8" s="316" t="s">
        <v>89</v>
      </c>
      <c r="S8" s="316"/>
      <c r="T8" s="7" t="s">
        <v>88</v>
      </c>
      <c r="U8" s="7" t="s">
        <v>90</v>
      </c>
      <c r="V8" s="316" t="s">
        <v>89</v>
      </c>
      <c r="W8" s="316"/>
      <c r="X8" s="7" t="s">
        <v>88</v>
      </c>
      <c r="Y8" s="7" t="s">
        <v>90</v>
      </c>
      <c r="Z8" s="316" t="s">
        <v>89</v>
      </c>
      <c r="AA8" s="316"/>
      <c r="AB8" s="7" t="s">
        <v>88</v>
      </c>
      <c r="AC8" s="7" t="s">
        <v>90</v>
      </c>
      <c r="AD8" s="316" t="s">
        <v>89</v>
      </c>
      <c r="AE8" s="316"/>
      <c r="AF8" s="7" t="s">
        <v>88</v>
      </c>
      <c r="AG8" s="7" t="s">
        <v>90</v>
      </c>
      <c r="AH8" s="316" t="s">
        <v>89</v>
      </c>
      <c r="AI8" s="316"/>
      <c r="AJ8" s="7" t="s">
        <v>88</v>
      </c>
      <c r="AK8" s="7" t="s">
        <v>90</v>
      </c>
      <c r="AL8" s="316" t="s">
        <v>89</v>
      </c>
      <c r="AM8" s="316"/>
      <c r="AN8" s="7" t="s">
        <v>88</v>
      </c>
      <c r="AO8" s="7" t="s">
        <v>90</v>
      </c>
      <c r="AP8" s="316" t="s">
        <v>89</v>
      </c>
      <c r="AQ8" s="316"/>
      <c r="AR8" s="7" t="s">
        <v>88</v>
      </c>
      <c r="AS8" s="7" t="s">
        <v>90</v>
      </c>
      <c r="AT8" s="316" t="s">
        <v>89</v>
      </c>
      <c r="AU8" s="316"/>
      <c r="AV8" s="7" t="s">
        <v>88</v>
      </c>
      <c r="AW8" s="7" t="s">
        <v>90</v>
      </c>
      <c r="AX8" s="316" t="s">
        <v>89</v>
      </c>
      <c r="AY8" s="316"/>
      <c r="AZ8" s="7" t="s">
        <v>88</v>
      </c>
      <c r="BA8" s="7" t="s">
        <v>90</v>
      </c>
      <c r="BB8" s="316" t="s">
        <v>89</v>
      </c>
      <c r="BC8" s="316"/>
      <c r="BD8" s="7" t="s">
        <v>88</v>
      </c>
      <c r="BE8" s="7" t="s">
        <v>90</v>
      </c>
      <c r="BF8" s="316" t="s">
        <v>89</v>
      </c>
      <c r="BG8" s="316"/>
      <c r="BH8" s="7" t="s">
        <v>88</v>
      </c>
      <c r="BI8" s="7" t="s">
        <v>90</v>
      </c>
      <c r="BJ8" s="316" t="s">
        <v>89</v>
      </c>
      <c r="BK8" s="316"/>
      <c r="BL8" s="7" t="s">
        <v>88</v>
      </c>
      <c r="BM8" s="7" t="s">
        <v>90</v>
      </c>
      <c r="BN8" s="316" t="s">
        <v>89</v>
      </c>
      <c r="BO8" s="316"/>
      <c r="BP8" s="7" t="s">
        <v>88</v>
      </c>
      <c r="BQ8" s="7" t="s">
        <v>90</v>
      </c>
    </row>
    <row r="9" spans="1:69" ht="18" customHeight="1" x14ac:dyDescent="0.25">
      <c r="A9" s="103" t="s">
        <v>1</v>
      </c>
      <c r="B9" s="104"/>
      <c r="C9" s="288" t="s">
        <v>37</v>
      </c>
      <c r="D9" s="289"/>
      <c r="E9" s="289"/>
      <c r="F9" s="227"/>
      <c r="G9" s="228"/>
      <c r="H9" s="228"/>
      <c r="I9" s="229"/>
      <c r="J9" s="227"/>
      <c r="K9" s="228"/>
      <c r="L9" s="228"/>
      <c r="M9" s="229"/>
      <c r="N9" s="227"/>
      <c r="O9" s="228"/>
      <c r="P9" s="228"/>
      <c r="Q9" s="229"/>
      <c r="R9" s="227"/>
      <c r="S9" s="228"/>
      <c r="T9" s="228"/>
      <c r="U9" s="229"/>
      <c r="V9" s="227"/>
      <c r="W9" s="228"/>
      <c r="X9" s="228"/>
      <c r="Y9" s="229"/>
      <c r="Z9" s="227"/>
      <c r="AA9" s="228"/>
      <c r="AB9" s="228"/>
      <c r="AC9" s="229"/>
      <c r="AD9" s="227"/>
      <c r="AE9" s="228"/>
      <c r="AF9" s="228"/>
      <c r="AG9" s="229"/>
      <c r="AH9" s="227"/>
      <c r="AI9" s="228"/>
      <c r="AJ9" s="228"/>
      <c r="AK9" s="229"/>
      <c r="AL9" s="227"/>
      <c r="AM9" s="228"/>
      <c r="AN9" s="228"/>
      <c r="AO9" s="229"/>
      <c r="AP9" s="227"/>
      <c r="AQ9" s="228"/>
      <c r="AR9" s="228"/>
      <c r="AS9" s="229"/>
      <c r="AT9" s="227"/>
      <c r="AU9" s="228"/>
      <c r="AV9" s="228"/>
      <c r="AW9" s="229"/>
      <c r="AX9" s="227"/>
      <c r="AY9" s="228"/>
      <c r="AZ9" s="228"/>
      <c r="BA9" s="229"/>
      <c r="BB9" s="227"/>
      <c r="BC9" s="228"/>
      <c r="BD9" s="228"/>
      <c r="BE9" s="229"/>
      <c r="BF9" s="227"/>
      <c r="BG9" s="228"/>
      <c r="BH9" s="228"/>
      <c r="BI9" s="229"/>
      <c r="BJ9" s="227"/>
      <c r="BK9" s="228"/>
      <c r="BL9" s="228"/>
      <c r="BM9" s="229"/>
      <c r="BN9" s="227"/>
      <c r="BO9" s="228"/>
      <c r="BP9" s="228"/>
      <c r="BQ9" s="229"/>
    </row>
    <row r="10" spans="1:69" ht="18" customHeight="1" x14ac:dyDescent="0.25">
      <c r="A10" s="105"/>
      <c r="B10" s="106">
        <v>1.1000000000000001</v>
      </c>
      <c r="C10" s="264" t="s">
        <v>53</v>
      </c>
      <c r="D10" s="265"/>
      <c r="E10" s="291"/>
      <c r="F10" s="10"/>
      <c r="G10" s="11" t="s">
        <v>6</v>
      </c>
      <c r="H10" s="12"/>
      <c r="I10" s="13">
        <f t="shared" ref="I10:I13" si="0">F10*H10</f>
        <v>0</v>
      </c>
      <c r="J10" s="10"/>
      <c r="K10" s="11" t="s">
        <v>6</v>
      </c>
      <c r="L10" s="12"/>
      <c r="M10" s="13">
        <f t="shared" ref="M10:M13" si="1">J10*L10</f>
        <v>0</v>
      </c>
      <c r="N10" s="10"/>
      <c r="O10" s="11" t="s">
        <v>6</v>
      </c>
      <c r="P10" s="12"/>
      <c r="Q10" s="13">
        <f t="shared" ref="Q10:Q13" si="2">N10*P10</f>
        <v>0</v>
      </c>
      <c r="R10" s="10"/>
      <c r="S10" s="11" t="s">
        <v>6</v>
      </c>
      <c r="T10" s="12"/>
      <c r="U10" s="13">
        <f t="shared" ref="U10:U13" si="3">R10*T10</f>
        <v>0</v>
      </c>
      <c r="V10" s="10"/>
      <c r="W10" s="11" t="s">
        <v>6</v>
      </c>
      <c r="X10" s="12"/>
      <c r="Y10" s="13">
        <f t="shared" ref="Y10:Y13" si="4">V10*X10</f>
        <v>0</v>
      </c>
      <c r="Z10" s="10"/>
      <c r="AA10" s="11" t="s">
        <v>6</v>
      </c>
      <c r="AB10" s="12"/>
      <c r="AC10" s="13">
        <f t="shared" ref="AC10:AC13" si="5">Z10*AB10</f>
        <v>0</v>
      </c>
      <c r="AD10" s="10"/>
      <c r="AE10" s="11" t="s">
        <v>6</v>
      </c>
      <c r="AF10" s="12"/>
      <c r="AG10" s="13">
        <f t="shared" ref="AG10:AG13" si="6">AD10*AF10</f>
        <v>0</v>
      </c>
      <c r="AH10" s="10"/>
      <c r="AI10" s="11" t="s">
        <v>6</v>
      </c>
      <c r="AJ10" s="12"/>
      <c r="AK10" s="13">
        <f t="shared" ref="AK10:AK13" si="7">AH10*AJ10</f>
        <v>0</v>
      </c>
      <c r="AL10" s="10"/>
      <c r="AM10" s="11" t="s">
        <v>6</v>
      </c>
      <c r="AN10" s="12"/>
      <c r="AO10" s="13">
        <f t="shared" ref="AO10:AO13" si="8">AL10*AN10</f>
        <v>0</v>
      </c>
      <c r="AP10" s="10"/>
      <c r="AQ10" s="11" t="s">
        <v>6</v>
      </c>
      <c r="AR10" s="12"/>
      <c r="AS10" s="13">
        <f t="shared" ref="AS10:AS13" si="9">AP10*AR10</f>
        <v>0</v>
      </c>
      <c r="AT10" s="10"/>
      <c r="AU10" s="11" t="s">
        <v>6</v>
      </c>
      <c r="AV10" s="12"/>
      <c r="AW10" s="13">
        <f t="shared" ref="AW10:AW13" si="10">AT10*AV10</f>
        <v>0</v>
      </c>
      <c r="AX10" s="10"/>
      <c r="AY10" s="11" t="s">
        <v>6</v>
      </c>
      <c r="AZ10" s="12"/>
      <c r="BA10" s="13">
        <f t="shared" ref="BA10:BA13" si="11">AX10*AZ10</f>
        <v>0</v>
      </c>
      <c r="BB10" s="10"/>
      <c r="BC10" s="11" t="s">
        <v>6</v>
      </c>
      <c r="BD10" s="12"/>
      <c r="BE10" s="13">
        <f t="shared" ref="BE10:BE13" si="12">BB10*BD10</f>
        <v>0</v>
      </c>
      <c r="BF10" s="10"/>
      <c r="BG10" s="11" t="s">
        <v>6</v>
      </c>
      <c r="BH10" s="12"/>
      <c r="BI10" s="13">
        <f t="shared" ref="BI10:BI13" si="13">BF10*BH10</f>
        <v>0</v>
      </c>
      <c r="BJ10" s="10"/>
      <c r="BK10" s="11" t="s">
        <v>6</v>
      </c>
      <c r="BL10" s="12"/>
      <c r="BM10" s="13">
        <f t="shared" ref="BM10:BM13" si="14">BJ10*BL10</f>
        <v>0</v>
      </c>
      <c r="BN10" s="10"/>
      <c r="BO10" s="11" t="s">
        <v>6</v>
      </c>
      <c r="BP10" s="12"/>
      <c r="BQ10" s="13">
        <f t="shared" ref="BQ10:BQ13" si="15">BN10*BP10</f>
        <v>0</v>
      </c>
    </row>
    <row r="11" spans="1:69" ht="18" customHeight="1" x14ac:dyDescent="0.25">
      <c r="A11" s="105"/>
      <c r="B11" s="106">
        <v>1.2</v>
      </c>
      <c r="C11" s="264" t="s">
        <v>56</v>
      </c>
      <c r="D11" s="265"/>
      <c r="E11" s="291"/>
      <c r="F11" s="11"/>
      <c r="G11" s="11" t="s">
        <v>12</v>
      </c>
      <c r="H11" s="12"/>
      <c r="I11" s="14">
        <f t="shared" si="0"/>
        <v>0</v>
      </c>
      <c r="J11" s="11"/>
      <c r="K11" s="11" t="s">
        <v>12</v>
      </c>
      <c r="L11" s="12"/>
      <c r="M11" s="14">
        <f t="shared" si="1"/>
        <v>0</v>
      </c>
      <c r="N11" s="11"/>
      <c r="O11" s="11" t="s">
        <v>12</v>
      </c>
      <c r="P11" s="12"/>
      <c r="Q11" s="14">
        <f t="shared" si="2"/>
        <v>0</v>
      </c>
      <c r="R11" s="11"/>
      <c r="S11" s="11" t="s">
        <v>12</v>
      </c>
      <c r="T11" s="12"/>
      <c r="U11" s="14">
        <f t="shared" si="3"/>
        <v>0</v>
      </c>
      <c r="V11" s="11"/>
      <c r="W11" s="11" t="s">
        <v>12</v>
      </c>
      <c r="X11" s="12"/>
      <c r="Y11" s="14">
        <f t="shared" si="4"/>
        <v>0</v>
      </c>
      <c r="Z11" s="11"/>
      <c r="AA11" s="11" t="s">
        <v>12</v>
      </c>
      <c r="AB11" s="12"/>
      <c r="AC11" s="14">
        <f t="shared" si="5"/>
        <v>0</v>
      </c>
      <c r="AD11" s="11"/>
      <c r="AE11" s="11" t="s">
        <v>12</v>
      </c>
      <c r="AF11" s="12"/>
      <c r="AG11" s="14">
        <f t="shared" si="6"/>
        <v>0</v>
      </c>
      <c r="AH11" s="11"/>
      <c r="AI11" s="11" t="s">
        <v>12</v>
      </c>
      <c r="AJ11" s="12"/>
      <c r="AK11" s="14">
        <f t="shared" si="7"/>
        <v>0</v>
      </c>
      <c r="AL11" s="11"/>
      <c r="AM11" s="11" t="s">
        <v>12</v>
      </c>
      <c r="AN11" s="12"/>
      <c r="AO11" s="14">
        <f t="shared" si="8"/>
        <v>0</v>
      </c>
      <c r="AP11" s="11"/>
      <c r="AQ11" s="11" t="s">
        <v>12</v>
      </c>
      <c r="AR11" s="12"/>
      <c r="AS11" s="14">
        <f t="shared" si="9"/>
        <v>0</v>
      </c>
      <c r="AT11" s="11"/>
      <c r="AU11" s="11" t="s">
        <v>12</v>
      </c>
      <c r="AV11" s="12"/>
      <c r="AW11" s="14">
        <f t="shared" si="10"/>
        <v>0</v>
      </c>
      <c r="AX11" s="11"/>
      <c r="AY11" s="11" t="s">
        <v>12</v>
      </c>
      <c r="AZ11" s="12"/>
      <c r="BA11" s="14">
        <f t="shared" si="11"/>
        <v>0</v>
      </c>
      <c r="BB11" s="11"/>
      <c r="BC11" s="11" t="s">
        <v>12</v>
      </c>
      <c r="BD11" s="12"/>
      <c r="BE11" s="14">
        <f t="shared" si="12"/>
        <v>0</v>
      </c>
      <c r="BF11" s="11"/>
      <c r="BG11" s="11" t="s">
        <v>12</v>
      </c>
      <c r="BH11" s="12"/>
      <c r="BI11" s="14">
        <f t="shared" si="13"/>
        <v>0</v>
      </c>
      <c r="BJ11" s="11"/>
      <c r="BK11" s="11" t="s">
        <v>12</v>
      </c>
      <c r="BL11" s="12"/>
      <c r="BM11" s="14">
        <f t="shared" si="14"/>
        <v>0</v>
      </c>
      <c r="BN11" s="11"/>
      <c r="BO11" s="11" t="s">
        <v>12</v>
      </c>
      <c r="BP11" s="12"/>
      <c r="BQ11" s="14">
        <f t="shared" si="15"/>
        <v>0</v>
      </c>
    </row>
    <row r="12" spans="1:69" ht="18" customHeight="1" x14ac:dyDescent="0.25">
      <c r="A12" s="105"/>
      <c r="B12" s="106">
        <v>1.3</v>
      </c>
      <c r="C12" s="264" t="s">
        <v>54</v>
      </c>
      <c r="D12" s="265"/>
      <c r="E12" s="291"/>
      <c r="F12" s="11"/>
      <c r="G12" s="11" t="s">
        <v>3</v>
      </c>
      <c r="H12" s="12"/>
      <c r="I12" s="14">
        <f t="shared" si="0"/>
        <v>0</v>
      </c>
      <c r="J12" s="11"/>
      <c r="K12" s="11" t="s">
        <v>3</v>
      </c>
      <c r="L12" s="12"/>
      <c r="M12" s="14">
        <f t="shared" si="1"/>
        <v>0</v>
      </c>
      <c r="N12" s="11"/>
      <c r="O12" s="11" t="s">
        <v>3</v>
      </c>
      <c r="P12" s="12"/>
      <c r="Q12" s="14">
        <f t="shared" si="2"/>
        <v>0</v>
      </c>
      <c r="R12" s="11"/>
      <c r="S12" s="11" t="s">
        <v>3</v>
      </c>
      <c r="T12" s="12"/>
      <c r="U12" s="14">
        <f t="shared" si="3"/>
        <v>0</v>
      </c>
      <c r="V12" s="11"/>
      <c r="W12" s="11" t="s">
        <v>3</v>
      </c>
      <c r="X12" s="12"/>
      <c r="Y12" s="14">
        <f t="shared" si="4"/>
        <v>0</v>
      </c>
      <c r="Z12" s="11"/>
      <c r="AA12" s="11" t="s">
        <v>3</v>
      </c>
      <c r="AB12" s="12"/>
      <c r="AC12" s="14">
        <f t="shared" si="5"/>
        <v>0</v>
      </c>
      <c r="AD12" s="11"/>
      <c r="AE12" s="11" t="s">
        <v>3</v>
      </c>
      <c r="AF12" s="12"/>
      <c r="AG12" s="14">
        <f t="shared" si="6"/>
        <v>0</v>
      </c>
      <c r="AH12" s="11"/>
      <c r="AI12" s="11" t="s">
        <v>3</v>
      </c>
      <c r="AJ12" s="12"/>
      <c r="AK12" s="14">
        <f t="shared" si="7"/>
        <v>0</v>
      </c>
      <c r="AL12" s="11"/>
      <c r="AM12" s="11" t="s">
        <v>3</v>
      </c>
      <c r="AN12" s="12"/>
      <c r="AO12" s="14">
        <f t="shared" si="8"/>
        <v>0</v>
      </c>
      <c r="AP12" s="11"/>
      <c r="AQ12" s="11" t="s">
        <v>3</v>
      </c>
      <c r="AR12" s="12"/>
      <c r="AS12" s="14">
        <f t="shared" si="9"/>
        <v>0</v>
      </c>
      <c r="AT12" s="11"/>
      <c r="AU12" s="11" t="s">
        <v>3</v>
      </c>
      <c r="AV12" s="12"/>
      <c r="AW12" s="14">
        <f t="shared" si="10"/>
        <v>0</v>
      </c>
      <c r="AX12" s="11"/>
      <c r="AY12" s="11" t="s">
        <v>3</v>
      </c>
      <c r="AZ12" s="12"/>
      <c r="BA12" s="14">
        <f t="shared" si="11"/>
        <v>0</v>
      </c>
      <c r="BB12" s="11"/>
      <c r="BC12" s="11" t="s">
        <v>3</v>
      </c>
      <c r="BD12" s="12"/>
      <c r="BE12" s="14">
        <f t="shared" si="12"/>
        <v>0</v>
      </c>
      <c r="BF12" s="11"/>
      <c r="BG12" s="11" t="s">
        <v>3</v>
      </c>
      <c r="BH12" s="12"/>
      <c r="BI12" s="14">
        <f t="shared" si="13"/>
        <v>0</v>
      </c>
      <c r="BJ12" s="11"/>
      <c r="BK12" s="11" t="s">
        <v>3</v>
      </c>
      <c r="BL12" s="12"/>
      <c r="BM12" s="14">
        <f t="shared" si="14"/>
        <v>0</v>
      </c>
      <c r="BN12" s="11"/>
      <c r="BO12" s="11" t="s">
        <v>3</v>
      </c>
      <c r="BP12" s="12"/>
      <c r="BQ12" s="14">
        <f t="shared" si="15"/>
        <v>0</v>
      </c>
    </row>
    <row r="13" spans="1:69" ht="21.75" customHeight="1" x14ac:dyDescent="0.25">
      <c r="A13" s="105"/>
      <c r="B13" s="106">
        <v>1.4</v>
      </c>
      <c r="C13" s="264" t="s">
        <v>62</v>
      </c>
      <c r="D13" s="265"/>
      <c r="E13" s="291"/>
      <c r="F13" s="11"/>
      <c r="G13" s="11" t="s">
        <v>3</v>
      </c>
      <c r="H13" s="12"/>
      <c r="I13" s="14">
        <f t="shared" si="0"/>
        <v>0</v>
      </c>
      <c r="J13" s="11"/>
      <c r="K13" s="11" t="s">
        <v>3</v>
      </c>
      <c r="L13" s="12"/>
      <c r="M13" s="14">
        <f t="shared" si="1"/>
        <v>0</v>
      </c>
      <c r="N13" s="11"/>
      <c r="O13" s="11" t="s">
        <v>3</v>
      </c>
      <c r="P13" s="12"/>
      <c r="Q13" s="14">
        <f t="shared" si="2"/>
        <v>0</v>
      </c>
      <c r="R13" s="11"/>
      <c r="S13" s="11" t="s">
        <v>3</v>
      </c>
      <c r="T13" s="12"/>
      <c r="U13" s="14">
        <f t="shared" si="3"/>
        <v>0</v>
      </c>
      <c r="V13" s="11"/>
      <c r="W13" s="11" t="s">
        <v>3</v>
      </c>
      <c r="X13" s="12"/>
      <c r="Y13" s="14">
        <f t="shared" si="4"/>
        <v>0</v>
      </c>
      <c r="Z13" s="11"/>
      <c r="AA13" s="11" t="s">
        <v>3</v>
      </c>
      <c r="AB13" s="12"/>
      <c r="AC13" s="14">
        <f t="shared" si="5"/>
        <v>0</v>
      </c>
      <c r="AD13" s="11"/>
      <c r="AE13" s="11" t="s">
        <v>3</v>
      </c>
      <c r="AF13" s="12"/>
      <c r="AG13" s="14">
        <f t="shared" si="6"/>
        <v>0</v>
      </c>
      <c r="AH13" s="11"/>
      <c r="AI13" s="11" t="s">
        <v>3</v>
      </c>
      <c r="AJ13" s="12"/>
      <c r="AK13" s="14">
        <f t="shared" si="7"/>
        <v>0</v>
      </c>
      <c r="AL13" s="11"/>
      <c r="AM13" s="11" t="s">
        <v>3</v>
      </c>
      <c r="AN13" s="12"/>
      <c r="AO13" s="14">
        <f t="shared" si="8"/>
        <v>0</v>
      </c>
      <c r="AP13" s="11"/>
      <c r="AQ13" s="11" t="s">
        <v>3</v>
      </c>
      <c r="AR13" s="12"/>
      <c r="AS13" s="14">
        <f t="shared" si="9"/>
        <v>0</v>
      </c>
      <c r="AT13" s="11"/>
      <c r="AU13" s="11" t="s">
        <v>3</v>
      </c>
      <c r="AV13" s="12"/>
      <c r="AW13" s="14">
        <f t="shared" si="10"/>
        <v>0</v>
      </c>
      <c r="AX13" s="11"/>
      <c r="AY13" s="11" t="s">
        <v>3</v>
      </c>
      <c r="AZ13" s="12"/>
      <c r="BA13" s="14">
        <f t="shared" si="11"/>
        <v>0</v>
      </c>
      <c r="BB13" s="11"/>
      <c r="BC13" s="11" t="s">
        <v>3</v>
      </c>
      <c r="BD13" s="12"/>
      <c r="BE13" s="14">
        <f t="shared" si="12"/>
        <v>0</v>
      </c>
      <c r="BF13" s="11"/>
      <c r="BG13" s="11" t="s">
        <v>3</v>
      </c>
      <c r="BH13" s="12"/>
      <c r="BI13" s="14">
        <f t="shared" si="13"/>
        <v>0</v>
      </c>
      <c r="BJ13" s="11"/>
      <c r="BK13" s="11" t="s">
        <v>3</v>
      </c>
      <c r="BL13" s="12"/>
      <c r="BM13" s="14">
        <f t="shared" si="14"/>
        <v>0</v>
      </c>
      <c r="BN13" s="11"/>
      <c r="BO13" s="11" t="s">
        <v>3</v>
      </c>
      <c r="BP13" s="12"/>
      <c r="BQ13" s="14">
        <f t="shared" si="15"/>
        <v>0</v>
      </c>
    </row>
    <row r="14" spans="1:69" ht="18" customHeight="1" x14ac:dyDescent="0.25">
      <c r="A14" s="285" t="s">
        <v>55</v>
      </c>
      <c r="B14" s="286"/>
      <c r="C14" s="287"/>
      <c r="D14" s="287"/>
      <c r="E14" s="287"/>
      <c r="F14" s="86"/>
      <c r="G14" s="86"/>
      <c r="H14" s="87"/>
      <c r="I14" s="85">
        <f>SUM(I10:I13)</f>
        <v>0</v>
      </c>
      <c r="J14" s="86"/>
      <c r="K14" s="86"/>
      <c r="L14" s="87"/>
      <c r="M14" s="85">
        <f>SUM(M10:M13)</f>
        <v>0</v>
      </c>
      <c r="N14" s="86"/>
      <c r="O14" s="86"/>
      <c r="P14" s="87"/>
      <c r="Q14" s="85">
        <f>SUM(Q10:Q13)</f>
        <v>0</v>
      </c>
      <c r="R14" s="86"/>
      <c r="S14" s="86"/>
      <c r="T14" s="87"/>
      <c r="U14" s="85">
        <f>SUM(U10:U13)</f>
        <v>0</v>
      </c>
      <c r="V14" s="86"/>
      <c r="W14" s="86"/>
      <c r="X14" s="87"/>
      <c r="Y14" s="85">
        <f>SUM(Y10:Y13)</f>
        <v>0</v>
      </c>
      <c r="Z14" s="86"/>
      <c r="AA14" s="86"/>
      <c r="AB14" s="87"/>
      <c r="AC14" s="85">
        <f>SUM(AC10:AC13)</f>
        <v>0</v>
      </c>
      <c r="AD14" s="86"/>
      <c r="AE14" s="86"/>
      <c r="AF14" s="87"/>
      <c r="AG14" s="85">
        <f>SUM(AG10:AG13)</f>
        <v>0</v>
      </c>
      <c r="AH14" s="86"/>
      <c r="AI14" s="86"/>
      <c r="AJ14" s="87"/>
      <c r="AK14" s="85">
        <f>SUM(AK10:AK13)</f>
        <v>0</v>
      </c>
      <c r="AL14" s="86"/>
      <c r="AM14" s="86"/>
      <c r="AN14" s="87"/>
      <c r="AO14" s="85">
        <f>SUM(AO10:AO13)</f>
        <v>0</v>
      </c>
      <c r="AP14" s="86"/>
      <c r="AQ14" s="86"/>
      <c r="AR14" s="87"/>
      <c r="AS14" s="85">
        <f>SUM(AS10:AS13)</f>
        <v>0</v>
      </c>
      <c r="AT14" s="86"/>
      <c r="AU14" s="86"/>
      <c r="AV14" s="87"/>
      <c r="AW14" s="85">
        <f>SUM(AW10:AW13)</f>
        <v>0</v>
      </c>
      <c r="AX14" s="86"/>
      <c r="AY14" s="86"/>
      <c r="AZ14" s="87"/>
      <c r="BA14" s="85">
        <f>SUM(BA10:BA13)</f>
        <v>0</v>
      </c>
      <c r="BB14" s="86"/>
      <c r="BC14" s="86"/>
      <c r="BD14" s="87"/>
      <c r="BE14" s="85">
        <f>SUM(BE10:BE13)</f>
        <v>0</v>
      </c>
      <c r="BF14" s="86"/>
      <c r="BG14" s="86"/>
      <c r="BH14" s="87"/>
      <c r="BI14" s="85">
        <f>SUM(BI10:BI13)</f>
        <v>0</v>
      </c>
      <c r="BJ14" s="86"/>
      <c r="BK14" s="86"/>
      <c r="BL14" s="87"/>
      <c r="BM14" s="85">
        <f>SUM(BM10:BM13)</f>
        <v>0</v>
      </c>
      <c r="BN14" s="86"/>
      <c r="BO14" s="86"/>
      <c r="BP14" s="87"/>
      <c r="BQ14" s="85">
        <f>SUM(BQ10:BQ13)</f>
        <v>0</v>
      </c>
    </row>
    <row r="15" spans="1:69" ht="18" customHeight="1" x14ac:dyDescent="0.25">
      <c r="A15" s="107" t="s">
        <v>4</v>
      </c>
      <c r="B15" s="108"/>
      <c r="C15" s="288" t="s">
        <v>38</v>
      </c>
      <c r="D15" s="289"/>
      <c r="E15" s="290"/>
      <c r="F15" s="182"/>
      <c r="G15" s="183"/>
      <c r="H15" s="183"/>
      <c r="I15" s="184"/>
      <c r="J15" s="182"/>
      <c r="K15" s="183"/>
      <c r="L15" s="183"/>
      <c r="M15" s="184"/>
      <c r="N15" s="182"/>
      <c r="O15" s="183"/>
      <c r="P15" s="183"/>
      <c r="Q15" s="184"/>
      <c r="R15" s="182"/>
      <c r="S15" s="183"/>
      <c r="T15" s="183"/>
      <c r="U15" s="184"/>
      <c r="V15" s="182"/>
      <c r="W15" s="183"/>
      <c r="X15" s="183"/>
      <c r="Y15" s="184"/>
      <c r="Z15" s="182"/>
      <c r="AA15" s="183"/>
      <c r="AB15" s="183"/>
      <c r="AC15" s="184"/>
      <c r="AD15" s="182"/>
      <c r="AE15" s="183"/>
      <c r="AF15" s="183"/>
      <c r="AG15" s="184"/>
      <c r="AH15" s="182"/>
      <c r="AI15" s="183"/>
      <c r="AJ15" s="183"/>
      <c r="AK15" s="184"/>
      <c r="AL15" s="182"/>
      <c r="AM15" s="183"/>
      <c r="AN15" s="183"/>
      <c r="AO15" s="184"/>
      <c r="AP15" s="182"/>
      <c r="AQ15" s="183"/>
      <c r="AR15" s="183"/>
      <c r="AS15" s="184"/>
      <c r="AT15" s="182"/>
      <c r="AU15" s="183"/>
      <c r="AV15" s="183"/>
      <c r="AW15" s="184"/>
      <c r="AX15" s="182"/>
      <c r="AY15" s="183"/>
      <c r="AZ15" s="183"/>
      <c r="BA15" s="184"/>
      <c r="BB15" s="182"/>
      <c r="BC15" s="183"/>
      <c r="BD15" s="183"/>
      <c r="BE15" s="184"/>
      <c r="BF15" s="182"/>
      <c r="BG15" s="183"/>
      <c r="BH15" s="183"/>
      <c r="BI15" s="184"/>
      <c r="BJ15" s="182"/>
      <c r="BK15" s="183"/>
      <c r="BL15" s="183"/>
      <c r="BM15" s="184"/>
      <c r="BN15" s="182"/>
      <c r="BO15" s="183"/>
      <c r="BP15" s="183"/>
      <c r="BQ15" s="184"/>
    </row>
    <row r="16" spans="1:69" ht="18" customHeight="1" x14ac:dyDescent="0.25">
      <c r="A16" s="105"/>
      <c r="B16" s="106">
        <v>2.1</v>
      </c>
      <c r="C16" s="264" t="s">
        <v>39</v>
      </c>
      <c r="D16" s="265"/>
      <c r="E16" s="291"/>
      <c r="F16" s="11"/>
      <c r="G16" s="11" t="s">
        <v>17</v>
      </c>
      <c r="H16" s="12"/>
      <c r="I16" s="14">
        <f t="shared" ref="I16:I23" si="16">F16*H16</f>
        <v>0</v>
      </c>
      <c r="J16" s="11"/>
      <c r="K16" s="11" t="s">
        <v>17</v>
      </c>
      <c r="L16" s="12"/>
      <c r="M16" s="14">
        <f t="shared" ref="M16:M23" si="17">J16*L16</f>
        <v>0</v>
      </c>
      <c r="N16" s="11"/>
      <c r="O16" s="11" t="s">
        <v>17</v>
      </c>
      <c r="P16" s="12"/>
      <c r="Q16" s="14">
        <f t="shared" ref="Q16:Q23" si="18">N16*P16</f>
        <v>0</v>
      </c>
      <c r="R16" s="11"/>
      <c r="S16" s="11" t="s">
        <v>17</v>
      </c>
      <c r="T16" s="12"/>
      <c r="U16" s="14">
        <f t="shared" ref="U16:U23" si="19">R16*T16</f>
        <v>0</v>
      </c>
      <c r="V16" s="11"/>
      <c r="W16" s="11" t="s">
        <v>17</v>
      </c>
      <c r="X16" s="12"/>
      <c r="Y16" s="14">
        <f t="shared" ref="Y16:Y23" si="20">V16*X16</f>
        <v>0</v>
      </c>
      <c r="Z16" s="11"/>
      <c r="AA16" s="11" t="s">
        <v>17</v>
      </c>
      <c r="AB16" s="12"/>
      <c r="AC16" s="14">
        <f t="shared" ref="AC16:AC23" si="21">Z16*AB16</f>
        <v>0</v>
      </c>
      <c r="AD16" s="11"/>
      <c r="AE16" s="11" t="s">
        <v>17</v>
      </c>
      <c r="AF16" s="12"/>
      <c r="AG16" s="14">
        <f t="shared" ref="AG16:AG23" si="22">AD16*AF16</f>
        <v>0</v>
      </c>
      <c r="AH16" s="11"/>
      <c r="AI16" s="11" t="s">
        <v>17</v>
      </c>
      <c r="AJ16" s="12"/>
      <c r="AK16" s="14">
        <f t="shared" ref="AK16:AK23" si="23">AH16*AJ16</f>
        <v>0</v>
      </c>
      <c r="AL16" s="11"/>
      <c r="AM16" s="11" t="s">
        <v>17</v>
      </c>
      <c r="AN16" s="12"/>
      <c r="AO16" s="14">
        <f t="shared" ref="AO16:AO23" si="24">AL16*AN16</f>
        <v>0</v>
      </c>
      <c r="AP16" s="11"/>
      <c r="AQ16" s="11" t="s">
        <v>17</v>
      </c>
      <c r="AR16" s="12"/>
      <c r="AS16" s="14">
        <f t="shared" ref="AS16:AS23" si="25">AP16*AR16</f>
        <v>0</v>
      </c>
      <c r="AT16" s="11"/>
      <c r="AU16" s="11" t="s">
        <v>17</v>
      </c>
      <c r="AV16" s="12"/>
      <c r="AW16" s="14">
        <f t="shared" ref="AW16:AW23" si="26">AT16*AV16</f>
        <v>0</v>
      </c>
      <c r="AX16" s="11"/>
      <c r="AY16" s="11" t="s">
        <v>17</v>
      </c>
      <c r="AZ16" s="12"/>
      <c r="BA16" s="14">
        <f t="shared" ref="BA16:BA23" si="27">AX16*AZ16</f>
        <v>0</v>
      </c>
      <c r="BB16" s="11"/>
      <c r="BC16" s="11" t="s">
        <v>17</v>
      </c>
      <c r="BD16" s="12"/>
      <c r="BE16" s="14">
        <f t="shared" ref="BE16:BE23" si="28">BB16*BD16</f>
        <v>0</v>
      </c>
      <c r="BF16" s="11"/>
      <c r="BG16" s="11" t="s">
        <v>17</v>
      </c>
      <c r="BH16" s="12"/>
      <c r="BI16" s="14">
        <f t="shared" ref="BI16:BI23" si="29">BF16*BH16</f>
        <v>0</v>
      </c>
      <c r="BJ16" s="11"/>
      <c r="BK16" s="11" t="s">
        <v>17</v>
      </c>
      <c r="BL16" s="12"/>
      <c r="BM16" s="14">
        <f t="shared" ref="BM16:BM23" si="30">BJ16*BL16</f>
        <v>0</v>
      </c>
      <c r="BN16" s="11"/>
      <c r="BO16" s="11" t="s">
        <v>17</v>
      </c>
      <c r="BP16" s="12"/>
      <c r="BQ16" s="14">
        <f t="shared" ref="BQ16:BQ23" si="31">BN16*BP16</f>
        <v>0</v>
      </c>
    </row>
    <row r="17" spans="1:69" ht="18" customHeight="1" x14ac:dyDescent="0.25">
      <c r="A17" s="105"/>
      <c r="B17" s="106">
        <v>2.2000000000000002</v>
      </c>
      <c r="C17" s="264" t="s">
        <v>5</v>
      </c>
      <c r="D17" s="265"/>
      <c r="E17" s="291"/>
      <c r="F17" s="11"/>
      <c r="G17" s="11" t="s">
        <v>6</v>
      </c>
      <c r="H17" s="15"/>
      <c r="I17" s="14">
        <f t="shared" si="16"/>
        <v>0</v>
      </c>
      <c r="J17" s="11"/>
      <c r="K17" s="11" t="s">
        <v>6</v>
      </c>
      <c r="L17" s="15"/>
      <c r="M17" s="14">
        <f t="shared" si="17"/>
        <v>0</v>
      </c>
      <c r="N17" s="11"/>
      <c r="O17" s="11" t="s">
        <v>6</v>
      </c>
      <c r="P17" s="15"/>
      <c r="Q17" s="14">
        <f t="shared" si="18"/>
        <v>0</v>
      </c>
      <c r="R17" s="11"/>
      <c r="S17" s="11" t="s">
        <v>6</v>
      </c>
      <c r="T17" s="15"/>
      <c r="U17" s="14">
        <f t="shared" si="19"/>
        <v>0</v>
      </c>
      <c r="V17" s="11"/>
      <c r="W17" s="11" t="s">
        <v>6</v>
      </c>
      <c r="X17" s="15"/>
      <c r="Y17" s="14">
        <f t="shared" si="20"/>
        <v>0</v>
      </c>
      <c r="Z17" s="11"/>
      <c r="AA17" s="11" t="s">
        <v>6</v>
      </c>
      <c r="AB17" s="15"/>
      <c r="AC17" s="14">
        <f t="shared" si="21"/>
        <v>0</v>
      </c>
      <c r="AD17" s="11"/>
      <c r="AE17" s="11" t="s">
        <v>6</v>
      </c>
      <c r="AF17" s="15"/>
      <c r="AG17" s="14">
        <f t="shared" si="22"/>
        <v>0</v>
      </c>
      <c r="AH17" s="11"/>
      <c r="AI17" s="11" t="s">
        <v>6</v>
      </c>
      <c r="AJ17" s="15"/>
      <c r="AK17" s="14">
        <f t="shared" si="23"/>
        <v>0</v>
      </c>
      <c r="AL17" s="11"/>
      <c r="AM17" s="11" t="s">
        <v>6</v>
      </c>
      <c r="AN17" s="15"/>
      <c r="AO17" s="14">
        <f t="shared" si="24"/>
        <v>0</v>
      </c>
      <c r="AP17" s="11"/>
      <c r="AQ17" s="11" t="s">
        <v>6</v>
      </c>
      <c r="AR17" s="15"/>
      <c r="AS17" s="14">
        <f t="shared" si="25"/>
        <v>0</v>
      </c>
      <c r="AT17" s="11"/>
      <c r="AU17" s="11" t="s">
        <v>6</v>
      </c>
      <c r="AV17" s="15"/>
      <c r="AW17" s="14">
        <f t="shared" si="26"/>
        <v>0</v>
      </c>
      <c r="AX17" s="11"/>
      <c r="AY17" s="11" t="s">
        <v>6</v>
      </c>
      <c r="AZ17" s="15"/>
      <c r="BA17" s="14">
        <f t="shared" si="27"/>
        <v>0</v>
      </c>
      <c r="BB17" s="11"/>
      <c r="BC17" s="11" t="s">
        <v>6</v>
      </c>
      <c r="BD17" s="15"/>
      <c r="BE17" s="14">
        <f t="shared" si="28"/>
        <v>0</v>
      </c>
      <c r="BF17" s="11"/>
      <c r="BG17" s="11" t="s">
        <v>6</v>
      </c>
      <c r="BH17" s="15"/>
      <c r="BI17" s="14">
        <f t="shared" si="29"/>
        <v>0</v>
      </c>
      <c r="BJ17" s="11"/>
      <c r="BK17" s="11" t="s">
        <v>6</v>
      </c>
      <c r="BL17" s="15"/>
      <c r="BM17" s="14">
        <f t="shared" si="30"/>
        <v>0</v>
      </c>
      <c r="BN17" s="11"/>
      <c r="BO17" s="11" t="s">
        <v>6</v>
      </c>
      <c r="BP17" s="15"/>
      <c r="BQ17" s="14">
        <f t="shared" si="31"/>
        <v>0</v>
      </c>
    </row>
    <row r="18" spans="1:69" ht="18" customHeight="1" x14ac:dyDescent="0.25">
      <c r="A18" s="105"/>
      <c r="B18" s="106">
        <v>2.2999999999999998</v>
      </c>
      <c r="C18" s="264" t="s">
        <v>7</v>
      </c>
      <c r="D18" s="265"/>
      <c r="E18" s="291"/>
      <c r="F18" s="11"/>
      <c r="G18" s="11" t="s">
        <v>6</v>
      </c>
      <c r="H18" s="15"/>
      <c r="I18" s="14">
        <f t="shared" si="16"/>
        <v>0</v>
      </c>
      <c r="J18" s="11"/>
      <c r="K18" s="11" t="s">
        <v>6</v>
      </c>
      <c r="L18" s="15"/>
      <c r="M18" s="14">
        <f t="shared" si="17"/>
        <v>0</v>
      </c>
      <c r="N18" s="11"/>
      <c r="O18" s="11" t="s">
        <v>6</v>
      </c>
      <c r="P18" s="15"/>
      <c r="Q18" s="14">
        <f t="shared" si="18"/>
        <v>0</v>
      </c>
      <c r="R18" s="11"/>
      <c r="S18" s="11" t="s">
        <v>6</v>
      </c>
      <c r="T18" s="15"/>
      <c r="U18" s="14">
        <f t="shared" si="19"/>
        <v>0</v>
      </c>
      <c r="V18" s="11"/>
      <c r="W18" s="11" t="s">
        <v>6</v>
      </c>
      <c r="X18" s="15"/>
      <c r="Y18" s="14">
        <f t="shared" si="20"/>
        <v>0</v>
      </c>
      <c r="Z18" s="11"/>
      <c r="AA18" s="11" t="s">
        <v>6</v>
      </c>
      <c r="AB18" s="15"/>
      <c r="AC18" s="14">
        <f t="shared" si="21"/>
        <v>0</v>
      </c>
      <c r="AD18" s="11"/>
      <c r="AE18" s="11" t="s">
        <v>6</v>
      </c>
      <c r="AF18" s="15"/>
      <c r="AG18" s="14">
        <f t="shared" si="22"/>
        <v>0</v>
      </c>
      <c r="AH18" s="11"/>
      <c r="AI18" s="11" t="s">
        <v>6</v>
      </c>
      <c r="AJ18" s="15"/>
      <c r="AK18" s="14">
        <f t="shared" si="23"/>
        <v>0</v>
      </c>
      <c r="AL18" s="11"/>
      <c r="AM18" s="11" t="s">
        <v>6</v>
      </c>
      <c r="AN18" s="15"/>
      <c r="AO18" s="14">
        <f t="shared" si="24"/>
        <v>0</v>
      </c>
      <c r="AP18" s="11"/>
      <c r="AQ18" s="11" t="s">
        <v>6</v>
      </c>
      <c r="AR18" s="15"/>
      <c r="AS18" s="14">
        <f t="shared" si="25"/>
        <v>0</v>
      </c>
      <c r="AT18" s="11"/>
      <c r="AU18" s="11" t="s">
        <v>6</v>
      </c>
      <c r="AV18" s="15"/>
      <c r="AW18" s="14">
        <f t="shared" si="26"/>
        <v>0</v>
      </c>
      <c r="AX18" s="11"/>
      <c r="AY18" s="11" t="s">
        <v>6</v>
      </c>
      <c r="AZ18" s="15"/>
      <c r="BA18" s="14">
        <f t="shared" si="27"/>
        <v>0</v>
      </c>
      <c r="BB18" s="11"/>
      <c r="BC18" s="11" t="s">
        <v>6</v>
      </c>
      <c r="BD18" s="15"/>
      <c r="BE18" s="14">
        <f t="shared" si="28"/>
        <v>0</v>
      </c>
      <c r="BF18" s="11"/>
      <c r="BG18" s="11" t="s">
        <v>6</v>
      </c>
      <c r="BH18" s="15"/>
      <c r="BI18" s="14">
        <f t="shared" si="29"/>
        <v>0</v>
      </c>
      <c r="BJ18" s="11"/>
      <c r="BK18" s="11" t="s">
        <v>6</v>
      </c>
      <c r="BL18" s="15"/>
      <c r="BM18" s="14">
        <f t="shared" si="30"/>
        <v>0</v>
      </c>
      <c r="BN18" s="11"/>
      <c r="BO18" s="11" t="s">
        <v>6</v>
      </c>
      <c r="BP18" s="15"/>
      <c r="BQ18" s="14">
        <f t="shared" si="31"/>
        <v>0</v>
      </c>
    </row>
    <row r="19" spans="1:69" ht="18" customHeight="1" x14ac:dyDescent="0.25">
      <c r="A19" s="105"/>
      <c r="B19" s="106">
        <v>2.4</v>
      </c>
      <c r="C19" s="264" t="s">
        <v>94</v>
      </c>
      <c r="D19" s="265"/>
      <c r="E19" s="291"/>
      <c r="F19" s="11"/>
      <c r="G19" s="11" t="s">
        <v>6</v>
      </c>
      <c r="H19" s="15"/>
      <c r="I19" s="14">
        <f t="shared" si="16"/>
        <v>0</v>
      </c>
      <c r="J19" s="11"/>
      <c r="K19" s="11" t="s">
        <v>6</v>
      </c>
      <c r="L19" s="15"/>
      <c r="M19" s="14">
        <f t="shared" si="17"/>
        <v>0</v>
      </c>
      <c r="N19" s="11"/>
      <c r="O19" s="11" t="s">
        <v>6</v>
      </c>
      <c r="P19" s="15"/>
      <c r="Q19" s="14">
        <f t="shared" si="18"/>
        <v>0</v>
      </c>
      <c r="R19" s="11"/>
      <c r="S19" s="11" t="s">
        <v>6</v>
      </c>
      <c r="T19" s="15"/>
      <c r="U19" s="14">
        <f t="shared" si="19"/>
        <v>0</v>
      </c>
      <c r="V19" s="11"/>
      <c r="W19" s="11" t="s">
        <v>6</v>
      </c>
      <c r="X19" s="15"/>
      <c r="Y19" s="14">
        <f t="shared" si="20"/>
        <v>0</v>
      </c>
      <c r="Z19" s="11"/>
      <c r="AA19" s="11" t="s">
        <v>6</v>
      </c>
      <c r="AB19" s="15"/>
      <c r="AC19" s="14">
        <f t="shared" si="21"/>
        <v>0</v>
      </c>
      <c r="AD19" s="11"/>
      <c r="AE19" s="11" t="s">
        <v>6</v>
      </c>
      <c r="AF19" s="15"/>
      <c r="AG19" s="14">
        <f t="shared" si="22"/>
        <v>0</v>
      </c>
      <c r="AH19" s="11"/>
      <c r="AI19" s="11" t="s">
        <v>6</v>
      </c>
      <c r="AJ19" s="15"/>
      <c r="AK19" s="14">
        <f t="shared" si="23"/>
        <v>0</v>
      </c>
      <c r="AL19" s="11"/>
      <c r="AM19" s="11" t="s">
        <v>6</v>
      </c>
      <c r="AN19" s="15"/>
      <c r="AO19" s="14">
        <f t="shared" si="24"/>
        <v>0</v>
      </c>
      <c r="AP19" s="11"/>
      <c r="AQ19" s="11" t="s">
        <v>6</v>
      </c>
      <c r="AR19" s="15"/>
      <c r="AS19" s="14">
        <f t="shared" si="25"/>
        <v>0</v>
      </c>
      <c r="AT19" s="11"/>
      <c r="AU19" s="11" t="s">
        <v>6</v>
      </c>
      <c r="AV19" s="15"/>
      <c r="AW19" s="14">
        <f t="shared" si="26"/>
        <v>0</v>
      </c>
      <c r="AX19" s="11"/>
      <c r="AY19" s="11" t="s">
        <v>6</v>
      </c>
      <c r="AZ19" s="15"/>
      <c r="BA19" s="14">
        <f t="shared" si="27"/>
        <v>0</v>
      </c>
      <c r="BB19" s="11"/>
      <c r="BC19" s="11" t="s">
        <v>6</v>
      </c>
      <c r="BD19" s="15"/>
      <c r="BE19" s="14">
        <f t="shared" si="28"/>
        <v>0</v>
      </c>
      <c r="BF19" s="11"/>
      <c r="BG19" s="11" t="s">
        <v>6</v>
      </c>
      <c r="BH19" s="15"/>
      <c r="BI19" s="14">
        <f t="shared" si="29"/>
        <v>0</v>
      </c>
      <c r="BJ19" s="11"/>
      <c r="BK19" s="11" t="s">
        <v>6</v>
      </c>
      <c r="BL19" s="15"/>
      <c r="BM19" s="14">
        <f t="shared" si="30"/>
        <v>0</v>
      </c>
      <c r="BN19" s="11"/>
      <c r="BO19" s="11" t="s">
        <v>6</v>
      </c>
      <c r="BP19" s="15"/>
      <c r="BQ19" s="14">
        <f t="shared" si="31"/>
        <v>0</v>
      </c>
    </row>
    <row r="20" spans="1:69" ht="18" customHeight="1" x14ac:dyDescent="0.25">
      <c r="A20" s="105"/>
      <c r="B20" s="106">
        <v>2.5</v>
      </c>
      <c r="C20" s="264" t="s">
        <v>8</v>
      </c>
      <c r="D20" s="265"/>
      <c r="E20" s="291"/>
      <c r="F20" s="11"/>
      <c r="G20" s="11" t="s">
        <v>6</v>
      </c>
      <c r="H20" s="15"/>
      <c r="I20" s="14">
        <f t="shared" si="16"/>
        <v>0</v>
      </c>
      <c r="J20" s="11"/>
      <c r="K20" s="11" t="s">
        <v>6</v>
      </c>
      <c r="L20" s="15"/>
      <c r="M20" s="14">
        <f t="shared" si="17"/>
        <v>0</v>
      </c>
      <c r="N20" s="11"/>
      <c r="O20" s="11" t="s">
        <v>6</v>
      </c>
      <c r="P20" s="15"/>
      <c r="Q20" s="14">
        <f t="shared" si="18"/>
        <v>0</v>
      </c>
      <c r="R20" s="11"/>
      <c r="S20" s="11" t="s">
        <v>6</v>
      </c>
      <c r="T20" s="15"/>
      <c r="U20" s="14">
        <f t="shared" si="19"/>
        <v>0</v>
      </c>
      <c r="V20" s="11"/>
      <c r="W20" s="11" t="s">
        <v>6</v>
      </c>
      <c r="X20" s="15"/>
      <c r="Y20" s="14">
        <f t="shared" si="20"/>
        <v>0</v>
      </c>
      <c r="Z20" s="11"/>
      <c r="AA20" s="11" t="s">
        <v>6</v>
      </c>
      <c r="AB20" s="15"/>
      <c r="AC20" s="14">
        <f t="shared" si="21"/>
        <v>0</v>
      </c>
      <c r="AD20" s="11"/>
      <c r="AE20" s="11" t="s">
        <v>6</v>
      </c>
      <c r="AF20" s="15"/>
      <c r="AG20" s="14">
        <f t="shared" si="22"/>
        <v>0</v>
      </c>
      <c r="AH20" s="11"/>
      <c r="AI20" s="11" t="s">
        <v>6</v>
      </c>
      <c r="AJ20" s="15"/>
      <c r="AK20" s="14">
        <f t="shared" si="23"/>
        <v>0</v>
      </c>
      <c r="AL20" s="11"/>
      <c r="AM20" s="11" t="s">
        <v>6</v>
      </c>
      <c r="AN20" s="15"/>
      <c r="AO20" s="14">
        <f t="shared" si="24"/>
        <v>0</v>
      </c>
      <c r="AP20" s="11"/>
      <c r="AQ20" s="11" t="s">
        <v>6</v>
      </c>
      <c r="AR20" s="15"/>
      <c r="AS20" s="14">
        <f t="shared" si="25"/>
        <v>0</v>
      </c>
      <c r="AT20" s="11"/>
      <c r="AU20" s="11" t="s">
        <v>6</v>
      </c>
      <c r="AV20" s="15"/>
      <c r="AW20" s="14">
        <f t="shared" si="26"/>
        <v>0</v>
      </c>
      <c r="AX20" s="11"/>
      <c r="AY20" s="11" t="s">
        <v>6</v>
      </c>
      <c r="AZ20" s="15"/>
      <c r="BA20" s="14">
        <f t="shared" si="27"/>
        <v>0</v>
      </c>
      <c r="BB20" s="11"/>
      <c r="BC20" s="11" t="s">
        <v>6</v>
      </c>
      <c r="BD20" s="15"/>
      <c r="BE20" s="14">
        <f t="shared" si="28"/>
        <v>0</v>
      </c>
      <c r="BF20" s="11"/>
      <c r="BG20" s="11" t="s">
        <v>6</v>
      </c>
      <c r="BH20" s="15"/>
      <c r="BI20" s="14">
        <f t="shared" si="29"/>
        <v>0</v>
      </c>
      <c r="BJ20" s="11"/>
      <c r="BK20" s="11" t="s">
        <v>6</v>
      </c>
      <c r="BL20" s="15"/>
      <c r="BM20" s="14">
        <f t="shared" si="30"/>
        <v>0</v>
      </c>
      <c r="BN20" s="11"/>
      <c r="BO20" s="11" t="s">
        <v>6</v>
      </c>
      <c r="BP20" s="15"/>
      <c r="BQ20" s="14">
        <f t="shared" si="31"/>
        <v>0</v>
      </c>
    </row>
    <row r="21" spans="1:69" ht="18" customHeight="1" x14ac:dyDescent="0.25">
      <c r="A21" s="105"/>
      <c r="B21" s="106">
        <v>2.6</v>
      </c>
      <c r="C21" s="264" t="s">
        <v>9</v>
      </c>
      <c r="D21" s="265"/>
      <c r="E21" s="291"/>
      <c r="F21" s="11"/>
      <c r="G21" s="11" t="s">
        <v>6</v>
      </c>
      <c r="H21" s="15"/>
      <c r="I21" s="14">
        <f t="shared" si="16"/>
        <v>0</v>
      </c>
      <c r="J21" s="11"/>
      <c r="K21" s="11" t="s">
        <v>6</v>
      </c>
      <c r="L21" s="15"/>
      <c r="M21" s="14">
        <f t="shared" si="17"/>
        <v>0</v>
      </c>
      <c r="N21" s="11"/>
      <c r="O21" s="11" t="s">
        <v>6</v>
      </c>
      <c r="P21" s="15"/>
      <c r="Q21" s="14">
        <f t="shared" si="18"/>
        <v>0</v>
      </c>
      <c r="R21" s="11"/>
      <c r="S21" s="11" t="s">
        <v>6</v>
      </c>
      <c r="T21" s="15"/>
      <c r="U21" s="14">
        <f t="shared" si="19"/>
        <v>0</v>
      </c>
      <c r="V21" s="11"/>
      <c r="W21" s="11" t="s">
        <v>6</v>
      </c>
      <c r="X21" s="15"/>
      <c r="Y21" s="14">
        <f t="shared" si="20"/>
        <v>0</v>
      </c>
      <c r="Z21" s="11"/>
      <c r="AA21" s="11" t="s">
        <v>6</v>
      </c>
      <c r="AB21" s="15"/>
      <c r="AC21" s="14">
        <f t="shared" si="21"/>
        <v>0</v>
      </c>
      <c r="AD21" s="11"/>
      <c r="AE21" s="11" t="s">
        <v>6</v>
      </c>
      <c r="AF21" s="15"/>
      <c r="AG21" s="14">
        <f t="shared" si="22"/>
        <v>0</v>
      </c>
      <c r="AH21" s="11"/>
      <c r="AI21" s="11" t="s">
        <v>6</v>
      </c>
      <c r="AJ21" s="15"/>
      <c r="AK21" s="14">
        <f t="shared" si="23"/>
        <v>0</v>
      </c>
      <c r="AL21" s="11"/>
      <c r="AM21" s="11" t="s">
        <v>6</v>
      </c>
      <c r="AN21" s="15"/>
      <c r="AO21" s="14">
        <f t="shared" si="24"/>
        <v>0</v>
      </c>
      <c r="AP21" s="11"/>
      <c r="AQ21" s="11" t="s">
        <v>6</v>
      </c>
      <c r="AR21" s="15"/>
      <c r="AS21" s="14">
        <f t="shared" si="25"/>
        <v>0</v>
      </c>
      <c r="AT21" s="11"/>
      <c r="AU21" s="11" t="s">
        <v>6</v>
      </c>
      <c r="AV21" s="15"/>
      <c r="AW21" s="14">
        <f t="shared" si="26"/>
        <v>0</v>
      </c>
      <c r="AX21" s="11"/>
      <c r="AY21" s="11" t="s">
        <v>6</v>
      </c>
      <c r="AZ21" s="15"/>
      <c r="BA21" s="14">
        <f t="shared" si="27"/>
        <v>0</v>
      </c>
      <c r="BB21" s="11"/>
      <c r="BC21" s="11" t="s">
        <v>6</v>
      </c>
      <c r="BD21" s="15"/>
      <c r="BE21" s="14">
        <f t="shared" si="28"/>
        <v>0</v>
      </c>
      <c r="BF21" s="11"/>
      <c r="BG21" s="11" t="s">
        <v>6</v>
      </c>
      <c r="BH21" s="15"/>
      <c r="BI21" s="14">
        <f t="shared" si="29"/>
        <v>0</v>
      </c>
      <c r="BJ21" s="11"/>
      <c r="BK21" s="11" t="s">
        <v>6</v>
      </c>
      <c r="BL21" s="15"/>
      <c r="BM21" s="14">
        <f t="shared" si="30"/>
        <v>0</v>
      </c>
      <c r="BN21" s="11"/>
      <c r="BO21" s="11" t="s">
        <v>6</v>
      </c>
      <c r="BP21" s="15"/>
      <c r="BQ21" s="14">
        <f t="shared" si="31"/>
        <v>0</v>
      </c>
    </row>
    <row r="22" spans="1:69" ht="18" customHeight="1" x14ac:dyDescent="0.25">
      <c r="A22" s="105"/>
      <c r="B22" s="106">
        <v>2.7</v>
      </c>
      <c r="C22" s="264" t="s">
        <v>40</v>
      </c>
      <c r="D22" s="265"/>
      <c r="E22" s="291"/>
      <c r="F22" s="11"/>
      <c r="G22" s="11" t="s">
        <v>6</v>
      </c>
      <c r="H22" s="15"/>
      <c r="I22" s="14">
        <f t="shared" si="16"/>
        <v>0</v>
      </c>
      <c r="J22" s="11"/>
      <c r="K22" s="11" t="s">
        <v>6</v>
      </c>
      <c r="L22" s="15"/>
      <c r="M22" s="14">
        <f t="shared" si="17"/>
        <v>0</v>
      </c>
      <c r="N22" s="11"/>
      <c r="O22" s="11" t="s">
        <v>6</v>
      </c>
      <c r="P22" s="15"/>
      <c r="Q22" s="14">
        <f t="shared" si="18"/>
        <v>0</v>
      </c>
      <c r="R22" s="11"/>
      <c r="S22" s="11" t="s">
        <v>6</v>
      </c>
      <c r="T22" s="15"/>
      <c r="U22" s="14">
        <f t="shared" si="19"/>
        <v>0</v>
      </c>
      <c r="V22" s="11"/>
      <c r="W22" s="11" t="s">
        <v>6</v>
      </c>
      <c r="X22" s="15"/>
      <c r="Y22" s="14">
        <f t="shared" si="20"/>
        <v>0</v>
      </c>
      <c r="Z22" s="11"/>
      <c r="AA22" s="11" t="s">
        <v>6</v>
      </c>
      <c r="AB22" s="15"/>
      <c r="AC22" s="14">
        <f t="shared" si="21"/>
        <v>0</v>
      </c>
      <c r="AD22" s="11"/>
      <c r="AE22" s="11" t="s">
        <v>6</v>
      </c>
      <c r="AF22" s="15"/>
      <c r="AG22" s="14">
        <f t="shared" si="22"/>
        <v>0</v>
      </c>
      <c r="AH22" s="11"/>
      <c r="AI22" s="11" t="s">
        <v>6</v>
      </c>
      <c r="AJ22" s="15"/>
      <c r="AK22" s="14">
        <f t="shared" si="23"/>
        <v>0</v>
      </c>
      <c r="AL22" s="11"/>
      <c r="AM22" s="11" t="s">
        <v>6</v>
      </c>
      <c r="AN22" s="15"/>
      <c r="AO22" s="14">
        <f t="shared" si="24"/>
        <v>0</v>
      </c>
      <c r="AP22" s="11"/>
      <c r="AQ22" s="11" t="s">
        <v>6</v>
      </c>
      <c r="AR22" s="15"/>
      <c r="AS22" s="14">
        <f t="shared" si="25"/>
        <v>0</v>
      </c>
      <c r="AT22" s="11"/>
      <c r="AU22" s="11" t="s">
        <v>6</v>
      </c>
      <c r="AV22" s="15"/>
      <c r="AW22" s="14">
        <f t="shared" si="26"/>
        <v>0</v>
      </c>
      <c r="AX22" s="11"/>
      <c r="AY22" s="11" t="s">
        <v>6</v>
      </c>
      <c r="AZ22" s="15"/>
      <c r="BA22" s="14">
        <f t="shared" si="27"/>
        <v>0</v>
      </c>
      <c r="BB22" s="11"/>
      <c r="BC22" s="11" t="s">
        <v>6</v>
      </c>
      <c r="BD22" s="15"/>
      <c r="BE22" s="14">
        <f t="shared" si="28"/>
        <v>0</v>
      </c>
      <c r="BF22" s="11"/>
      <c r="BG22" s="11" t="s">
        <v>6</v>
      </c>
      <c r="BH22" s="15"/>
      <c r="BI22" s="14">
        <f t="shared" si="29"/>
        <v>0</v>
      </c>
      <c r="BJ22" s="11"/>
      <c r="BK22" s="11" t="s">
        <v>6</v>
      </c>
      <c r="BL22" s="15"/>
      <c r="BM22" s="14">
        <f t="shared" si="30"/>
        <v>0</v>
      </c>
      <c r="BN22" s="11"/>
      <c r="BO22" s="11" t="s">
        <v>6</v>
      </c>
      <c r="BP22" s="15"/>
      <c r="BQ22" s="14">
        <f t="shared" si="31"/>
        <v>0</v>
      </c>
    </row>
    <row r="23" spans="1:69" ht="18" customHeight="1" x14ac:dyDescent="0.25">
      <c r="A23" s="105"/>
      <c r="B23" s="106">
        <v>2.8</v>
      </c>
      <c r="C23" s="264" t="s">
        <v>10</v>
      </c>
      <c r="D23" s="265"/>
      <c r="E23" s="291"/>
      <c r="F23" s="11"/>
      <c r="G23" s="11" t="s">
        <v>6</v>
      </c>
      <c r="H23" s="15"/>
      <c r="I23" s="14">
        <f t="shared" si="16"/>
        <v>0</v>
      </c>
      <c r="J23" s="11"/>
      <c r="K23" s="11" t="s">
        <v>6</v>
      </c>
      <c r="L23" s="15"/>
      <c r="M23" s="14">
        <f t="shared" si="17"/>
        <v>0</v>
      </c>
      <c r="N23" s="11"/>
      <c r="O23" s="11" t="s">
        <v>6</v>
      </c>
      <c r="P23" s="15"/>
      <c r="Q23" s="14">
        <f t="shared" si="18"/>
        <v>0</v>
      </c>
      <c r="R23" s="11"/>
      <c r="S23" s="11" t="s">
        <v>6</v>
      </c>
      <c r="T23" s="15"/>
      <c r="U23" s="14">
        <f t="shared" si="19"/>
        <v>0</v>
      </c>
      <c r="V23" s="11"/>
      <c r="W23" s="11" t="s">
        <v>6</v>
      </c>
      <c r="X23" s="15"/>
      <c r="Y23" s="14">
        <f t="shared" si="20"/>
        <v>0</v>
      </c>
      <c r="Z23" s="11"/>
      <c r="AA23" s="11" t="s">
        <v>6</v>
      </c>
      <c r="AB23" s="15"/>
      <c r="AC23" s="14">
        <f t="shared" si="21"/>
        <v>0</v>
      </c>
      <c r="AD23" s="11"/>
      <c r="AE23" s="11" t="s">
        <v>6</v>
      </c>
      <c r="AF23" s="15"/>
      <c r="AG23" s="14">
        <f t="shared" si="22"/>
        <v>0</v>
      </c>
      <c r="AH23" s="11"/>
      <c r="AI23" s="11" t="s">
        <v>6</v>
      </c>
      <c r="AJ23" s="15"/>
      <c r="AK23" s="14">
        <f t="shared" si="23"/>
        <v>0</v>
      </c>
      <c r="AL23" s="11"/>
      <c r="AM23" s="11" t="s">
        <v>6</v>
      </c>
      <c r="AN23" s="15"/>
      <c r="AO23" s="14">
        <f t="shared" si="24"/>
        <v>0</v>
      </c>
      <c r="AP23" s="11"/>
      <c r="AQ23" s="11" t="s">
        <v>6</v>
      </c>
      <c r="AR23" s="15"/>
      <c r="AS23" s="14">
        <f t="shared" si="25"/>
        <v>0</v>
      </c>
      <c r="AT23" s="11"/>
      <c r="AU23" s="11" t="s">
        <v>6</v>
      </c>
      <c r="AV23" s="15"/>
      <c r="AW23" s="14">
        <f t="shared" si="26"/>
        <v>0</v>
      </c>
      <c r="AX23" s="11"/>
      <c r="AY23" s="11" t="s">
        <v>6</v>
      </c>
      <c r="AZ23" s="15"/>
      <c r="BA23" s="14">
        <f t="shared" si="27"/>
        <v>0</v>
      </c>
      <c r="BB23" s="11"/>
      <c r="BC23" s="11" t="s">
        <v>6</v>
      </c>
      <c r="BD23" s="15"/>
      <c r="BE23" s="14">
        <f t="shared" si="28"/>
        <v>0</v>
      </c>
      <c r="BF23" s="11"/>
      <c r="BG23" s="11" t="s">
        <v>6</v>
      </c>
      <c r="BH23" s="15"/>
      <c r="BI23" s="14">
        <f t="shared" si="29"/>
        <v>0</v>
      </c>
      <c r="BJ23" s="11"/>
      <c r="BK23" s="11" t="s">
        <v>6</v>
      </c>
      <c r="BL23" s="15"/>
      <c r="BM23" s="14">
        <f t="shared" si="30"/>
        <v>0</v>
      </c>
      <c r="BN23" s="11"/>
      <c r="BO23" s="11" t="s">
        <v>6</v>
      </c>
      <c r="BP23" s="15"/>
      <c r="BQ23" s="14">
        <f t="shared" si="31"/>
        <v>0</v>
      </c>
    </row>
    <row r="24" spans="1:69" ht="18" customHeight="1" x14ac:dyDescent="0.25">
      <c r="A24" s="297" t="s">
        <v>63</v>
      </c>
      <c r="B24" s="287"/>
      <c r="C24" s="287"/>
      <c r="D24" s="287"/>
      <c r="E24" s="287"/>
      <c r="F24" s="86"/>
      <c r="G24" s="86"/>
      <c r="H24" s="87"/>
      <c r="I24" s="85">
        <f>SUM(I16:I23)</f>
        <v>0</v>
      </c>
      <c r="J24" s="86"/>
      <c r="K24" s="86"/>
      <c r="L24" s="87"/>
      <c r="M24" s="85">
        <f>SUM(M16:M23)</f>
        <v>0</v>
      </c>
      <c r="N24" s="86"/>
      <c r="O24" s="86"/>
      <c r="P24" s="87"/>
      <c r="Q24" s="85">
        <f>SUM(Q16:Q23)</f>
        <v>0</v>
      </c>
      <c r="R24" s="86"/>
      <c r="S24" s="86"/>
      <c r="T24" s="87"/>
      <c r="U24" s="85">
        <f>SUM(U16:U23)</f>
        <v>0</v>
      </c>
      <c r="V24" s="86"/>
      <c r="W24" s="86"/>
      <c r="X24" s="87"/>
      <c r="Y24" s="85">
        <f>SUM(Y16:Y23)</f>
        <v>0</v>
      </c>
      <c r="Z24" s="86"/>
      <c r="AA24" s="86"/>
      <c r="AB24" s="87"/>
      <c r="AC24" s="85">
        <f>SUM(AC16:AC23)</f>
        <v>0</v>
      </c>
      <c r="AD24" s="86"/>
      <c r="AE24" s="86"/>
      <c r="AF24" s="87"/>
      <c r="AG24" s="85">
        <f>SUM(AG16:AG23)</f>
        <v>0</v>
      </c>
      <c r="AH24" s="86"/>
      <c r="AI24" s="86"/>
      <c r="AJ24" s="87"/>
      <c r="AK24" s="85">
        <f>SUM(AK16:AK23)</f>
        <v>0</v>
      </c>
      <c r="AL24" s="86"/>
      <c r="AM24" s="86"/>
      <c r="AN24" s="87"/>
      <c r="AO24" s="85">
        <f>SUM(AO16:AO23)</f>
        <v>0</v>
      </c>
      <c r="AP24" s="86"/>
      <c r="AQ24" s="86"/>
      <c r="AR24" s="87"/>
      <c r="AS24" s="85">
        <f>SUM(AS16:AS23)</f>
        <v>0</v>
      </c>
      <c r="AT24" s="86"/>
      <c r="AU24" s="86"/>
      <c r="AV24" s="87"/>
      <c r="AW24" s="85">
        <f>SUM(AW16:AW23)</f>
        <v>0</v>
      </c>
      <c r="AX24" s="86"/>
      <c r="AY24" s="86"/>
      <c r="AZ24" s="87"/>
      <c r="BA24" s="85">
        <f>SUM(BA16:BA23)</f>
        <v>0</v>
      </c>
      <c r="BB24" s="86"/>
      <c r="BC24" s="86"/>
      <c r="BD24" s="87"/>
      <c r="BE24" s="85">
        <f>SUM(BE16:BE23)</f>
        <v>0</v>
      </c>
      <c r="BF24" s="86"/>
      <c r="BG24" s="86"/>
      <c r="BH24" s="87"/>
      <c r="BI24" s="85">
        <f>SUM(BI16:BI23)</f>
        <v>0</v>
      </c>
      <c r="BJ24" s="86"/>
      <c r="BK24" s="86"/>
      <c r="BL24" s="87"/>
      <c r="BM24" s="85">
        <f>SUM(BM16:BM23)</f>
        <v>0</v>
      </c>
      <c r="BN24" s="86"/>
      <c r="BO24" s="86"/>
      <c r="BP24" s="87"/>
      <c r="BQ24" s="85">
        <f>SUM(BQ16:BQ23)</f>
        <v>0</v>
      </c>
    </row>
    <row r="25" spans="1:69" ht="18" customHeight="1" x14ac:dyDescent="0.25">
      <c r="A25" s="107" t="s">
        <v>100</v>
      </c>
      <c r="B25" s="108"/>
      <c r="C25" s="288" t="s">
        <v>13</v>
      </c>
      <c r="D25" s="289"/>
      <c r="E25" s="289"/>
      <c r="F25" s="182"/>
      <c r="G25" s="183"/>
      <c r="H25" s="183"/>
      <c r="I25" s="184"/>
      <c r="J25" s="182"/>
      <c r="K25" s="183"/>
      <c r="L25" s="183"/>
      <c r="M25" s="184"/>
      <c r="N25" s="182"/>
      <c r="O25" s="183"/>
      <c r="P25" s="183"/>
      <c r="Q25" s="184"/>
      <c r="R25" s="182"/>
      <c r="S25" s="183"/>
      <c r="T25" s="183"/>
      <c r="U25" s="184"/>
      <c r="V25" s="182"/>
      <c r="W25" s="183"/>
      <c r="X25" s="183"/>
      <c r="Y25" s="184"/>
      <c r="Z25" s="182"/>
      <c r="AA25" s="183"/>
      <c r="AB25" s="183"/>
      <c r="AC25" s="184"/>
      <c r="AD25" s="182"/>
      <c r="AE25" s="183"/>
      <c r="AF25" s="183"/>
      <c r="AG25" s="184"/>
      <c r="AH25" s="182"/>
      <c r="AI25" s="183"/>
      <c r="AJ25" s="183"/>
      <c r="AK25" s="184"/>
      <c r="AL25" s="182"/>
      <c r="AM25" s="183"/>
      <c r="AN25" s="183"/>
      <c r="AO25" s="184"/>
      <c r="AP25" s="182"/>
      <c r="AQ25" s="183"/>
      <c r="AR25" s="183"/>
      <c r="AS25" s="184"/>
      <c r="AT25" s="182"/>
      <c r="AU25" s="183"/>
      <c r="AV25" s="183"/>
      <c r="AW25" s="184"/>
      <c r="AX25" s="182"/>
      <c r="AY25" s="183"/>
      <c r="AZ25" s="183"/>
      <c r="BA25" s="184"/>
      <c r="BB25" s="182"/>
      <c r="BC25" s="183"/>
      <c r="BD25" s="183"/>
      <c r="BE25" s="184"/>
      <c r="BF25" s="182"/>
      <c r="BG25" s="183"/>
      <c r="BH25" s="183"/>
      <c r="BI25" s="184"/>
      <c r="BJ25" s="182"/>
      <c r="BK25" s="183"/>
      <c r="BL25" s="183"/>
      <c r="BM25" s="184"/>
      <c r="BN25" s="182"/>
      <c r="BO25" s="183"/>
      <c r="BP25" s="183"/>
      <c r="BQ25" s="184"/>
    </row>
    <row r="26" spans="1:69" ht="18" customHeight="1" x14ac:dyDescent="0.25">
      <c r="A26" s="105"/>
      <c r="B26" s="106">
        <v>3.1</v>
      </c>
      <c r="C26" s="264" t="s">
        <v>41</v>
      </c>
      <c r="D26" s="265"/>
      <c r="E26" s="291"/>
      <c r="F26" s="11"/>
      <c r="G26" s="11" t="s">
        <v>34</v>
      </c>
      <c r="H26" s="12"/>
      <c r="I26" s="14">
        <f t="shared" ref="I26:I27" si="32">F26*H26</f>
        <v>0</v>
      </c>
      <c r="J26" s="11"/>
      <c r="K26" s="11" t="s">
        <v>34</v>
      </c>
      <c r="L26" s="12"/>
      <c r="M26" s="14">
        <f t="shared" ref="M26:M27" si="33">J26*L26</f>
        <v>0</v>
      </c>
      <c r="N26" s="11"/>
      <c r="O26" s="11" t="s">
        <v>34</v>
      </c>
      <c r="P26" s="12"/>
      <c r="Q26" s="14">
        <f t="shared" ref="Q26:Q27" si="34">N26*P26</f>
        <v>0</v>
      </c>
      <c r="R26" s="11"/>
      <c r="S26" s="11" t="s">
        <v>34</v>
      </c>
      <c r="T26" s="12"/>
      <c r="U26" s="14">
        <f t="shared" ref="U26:U27" si="35">R26*T26</f>
        <v>0</v>
      </c>
      <c r="V26" s="11"/>
      <c r="W26" s="11" t="s">
        <v>34</v>
      </c>
      <c r="X26" s="12"/>
      <c r="Y26" s="14">
        <f t="shared" ref="Y26:Y27" si="36">V26*X26</f>
        <v>0</v>
      </c>
      <c r="Z26" s="11"/>
      <c r="AA26" s="11" t="s">
        <v>34</v>
      </c>
      <c r="AB26" s="12"/>
      <c r="AC26" s="14">
        <f t="shared" ref="AC26:AC27" si="37">Z26*AB26</f>
        <v>0</v>
      </c>
      <c r="AD26" s="11"/>
      <c r="AE26" s="11" t="s">
        <v>34</v>
      </c>
      <c r="AF26" s="12"/>
      <c r="AG26" s="14">
        <f t="shared" ref="AG26:AG27" si="38">AD26*AF26</f>
        <v>0</v>
      </c>
      <c r="AH26" s="11"/>
      <c r="AI26" s="11" t="s">
        <v>34</v>
      </c>
      <c r="AJ26" s="12"/>
      <c r="AK26" s="14">
        <f t="shared" ref="AK26:AK27" si="39">AH26*AJ26</f>
        <v>0</v>
      </c>
      <c r="AL26" s="11"/>
      <c r="AM26" s="11" t="s">
        <v>34</v>
      </c>
      <c r="AN26" s="12"/>
      <c r="AO26" s="14">
        <f t="shared" ref="AO26:AO27" si="40">AL26*AN26</f>
        <v>0</v>
      </c>
      <c r="AP26" s="11"/>
      <c r="AQ26" s="11" t="s">
        <v>34</v>
      </c>
      <c r="AR26" s="12"/>
      <c r="AS26" s="14">
        <f t="shared" ref="AS26:AS27" si="41">AP26*AR26</f>
        <v>0</v>
      </c>
      <c r="AT26" s="11"/>
      <c r="AU26" s="11" t="s">
        <v>34</v>
      </c>
      <c r="AV26" s="12"/>
      <c r="AW26" s="14">
        <f t="shared" ref="AW26:AW27" si="42">AT26*AV26</f>
        <v>0</v>
      </c>
      <c r="AX26" s="11"/>
      <c r="AY26" s="11" t="s">
        <v>34</v>
      </c>
      <c r="AZ26" s="12"/>
      <c r="BA26" s="14">
        <f t="shared" ref="BA26:BA27" si="43">AX26*AZ26</f>
        <v>0</v>
      </c>
      <c r="BB26" s="11"/>
      <c r="BC26" s="11" t="s">
        <v>34</v>
      </c>
      <c r="BD26" s="12"/>
      <c r="BE26" s="14">
        <f t="shared" ref="BE26:BE27" si="44">BB26*BD26</f>
        <v>0</v>
      </c>
      <c r="BF26" s="11"/>
      <c r="BG26" s="11" t="s">
        <v>34</v>
      </c>
      <c r="BH26" s="12"/>
      <c r="BI26" s="14">
        <f t="shared" ref="BI26:BI27" si="45">BF26*BH26</f>
        <v>0</v>
      </c>
      <c r="BJ26" s="11"/>
      <c r="BK26" s="11" t="s">
        <v>34</v>
      </c>
      <c r="BL26" s="12"/>
      <c r="BM26" s="14">
        <f t="shared" ref="BM26:BM27" si="46">BJ26*BL26</f>
        <v>0</v>
      </c>
      <c r="BN26" s="11"/>
      <c r="BO26" s="11" t="s">
        <v>34</v>
      </c>
      <c r="BP26" s="12"/>
      <c r="BQ26" s="14">
        <f t="shared" ref="BQ26:BQ27" si="47">BN26*BP26</f>
        <v>0</v>
      </c>
    </row>
    <row r="27" spans="1:69" ht="18" customHeight="1" x14ac:dyDescent="0.25">
      <c r="A27" s="105"/>
      <c r="B27" s="106">
        <v>3.2</v>
      </c>
      <c r="C27" s="264" t="s">
        <v>16</v>
      </c>
      <c r="D27" s="265"/>
      <c r="E27" s="291"/>
      <c r="F27" s="11"/>
      <c r="G27" s="11"/>
      <c r="H27" s="15"/>
      <c r="I27" s="14">
        <f t="shared" si="32"/>
        <v>0</v>
      </c>
      <c r="J27" s="11"/>
      <c r="K27" s="11"/>
      <c r="L27" s="15"/>
      <c r="M27" s="14">
        <f t="shared" si="33"/>
        <v>0</v>
      </c>
      <c r="N27" s="11"/>
      <c r="O27" s="11"/>
      <c r="P27" s="15"/>
      <c r="Q27" s="14">
        <f t="shared" si="34"/>
        <v>0</v>
      </c>
      <c r="R27" s="11"/>
      <c r="S27" s="11"/>
      <c r="T27" s="15"/>
      <c r="U27" s="14">
        <f t="shared" si="35"/>
        <v>0</v>
      </c>
      <c r="V27" s="11"/>
      <c r="W27" s="11"/>
      <c r="X27" s="15"/>
      <c r="Y27" s="14">
        <f t="shared" si="36"/>
        <v>0</v>
      </c>
      <c r="Z27" s="11"/>
      <c r="AA27" s="11"/>
      <c r="AB27" s="15"/>
      <c r="AC27" s="14">
        <f t="shared" si="37"/>
        <v>0</v>
      </c>
      <c r="AD27" s="11"/>
      <c r="AE27" s="11"/>
      <c r="AF27" s="15"/>
      <c r="AG27" s="14">
        <f t="shared" si="38"/>
        <v>0</v>
      </c>
      <c r="AH27" s="11"/>
      <c r="AI27" s="11"/>
      <c r="AJ27" s="15"/>
      <c r="AK27" s="14">
        <f t="shared" si="39"/>
        <v>0</v>
      </c>
      <c r="AL27" s="11"/>
      <c r="AM27" s="11"/>
      <c r="AN27" s="15"/>
      <c r="AO27" s="14">
        <f t="shared" si="40"/>
        <v>0</v>
      </c>
      <c r="AP27" s="11"/>
      <c r="AQ27" s="11"/>
      <c r="AR27" s="15"/>
      <c r="AS27" s="14">
        <f t="shared" si="41"/>
        <v>0</v>
      </c>
      <c r="AT27" s="11"/>
      <c r="AU27" s="11"/>
      <c r="AV27" s="15"/>
      <c r="AW27" s="14">
        <f t="shared" si="42"/>
        <v>0</v>
      </c>
      <c r="AX27" s="11"/>
      <c r="AY27" s="11"/>
      <c r="AZ27" s="15"/>
      <c r="BA27" s="14">
        <f t="shared" si="43"/>
        <v>0</v>
      </c>
      <c r="BB27" s="11"/>
      <c r="BC27" s="11"/>
      <c r="BD27" s="15"/>
      <c r="BE27" s="14">
        <f t="shared" si="44"/>
        <v>0</v>
      </c>
      <c r="BF27" s="11"/>
      <c r="BG27" s="11"/>
      <c r="BH27" s="15"/>
      <c r="BI27" s="14">
        <f t="shared" si="45"/>
        <v>0</v>
      </c>
      <c r="BJ27" s="11"/>
      <c r="BK27" s="11"/>
      <c r="BL27" s="15"/>
      <c r="BM27" s="14">
        <f t="shared" si="46"/>
        <v>0</v>
      </c>
      <c r="BN27" s="11"/>
      <c r="BO27" s="11"/>
      <c r="BP27" s="15"/>
      <c r="BQ27" s="14">
        <f t="shared" si="47"/>
        <v>0</v>
      </c>
    </row>
    <row r="28" spans="1:69" ht="18" customHeight="1" x14ac:dyDescent="0.25">
      <c r="A28" s="297" t="s">
        <v>27</v>
      </c>
      <c r="B28" s="287"/>
      <c r="C28" s="287"/>
      <c r="D28" s="287"/>
      <c r="E28" s="287"/>
      <c r="F28" s="86"/>
      <c r="G28" s="86"/>
      <c r="H28" s="87"/>
      <c r="I28" s="85">
        <f>SUM(I26:I27)</f>
        <v>0</v>
      </c>
      <c r="J28" s="86"/>
      <c r="K28" s="86"/>
      <c r="L28" s="87"/>
      <c r="M28" s="85">
        <f>SUM(M26:M27)</f>
        <v>0</v>
      </c>
      <c r="N28" s="86"/>
      <c r="O28" s="86"/>
      <c r="P28" s="87"/>
      <c r="Q28" s="85">
        <f>SUM(Q26:Q27)</f>
        <v>0</v>
      </c>
      <c r="R28" s="86"/>
      <c r="S28" s="86"/>
      <c r="T28" s="87"/>
      <c r="U28" s="85">
        <f>SUM(U26:U27)</f>
        <v>0</v>
      </c>
      <c r="V28" s="86"/>
      <c r="W28" s="86"/>
      <c r="X28" s="87"/>
      <c r="Y28" s="85">
        <f>SUM(Y26:Y27)</f>
        <v>0</v>
      </c>
      <c r="Z28" s="86"/>
      <c r="AA28" s="86"/>
      <c r="AB28" s="87"/>
      <c r="AC28" s="85">
        <f>SUM(AC26:AC27)</f>
        <v>0</v>
      </c>
      <c r="AD28" s="86"/>
      <c r="AE28" s="86"/>
      <c r="AF28" s="87"/>
      <c r="AG28" s="85">
        <f>SUM(AG26:AG27)</f>
        <v>0</v>
      </c>
      <c r="AH28" s="86"/>
      <c r="AI28" s="86"/>
      <c r="AJ28" s="87"/>
      <c r="AK28" s="85">
        <f>SUM(AK26:AK27)</f>
        <v>0</v>
      </c>
      <c r="AL28" s="86"/>
      <c r="AM28" s="86"/>
      <c r="AN28" s="87"/>
      <c r="AO28" s="85">
        <f>SUM(AO26:AO27)</f>
        <v>0</v>
      </c>
      <c r="AP28" s="86"/>
      <c r="AQ28" s="86"/>
      <c r="AR28" s="87"/>
      <c r="AS28" s="85">
        <f>SUM(AS26:AS27)</f>
        <v>0</v>
      </c>
      <c r="AT28" s="86"/>
      <c r="AU28" s="86"/>
      <c r="AV28" s="87"/>
      <c r="AW28" s="85">
        <f>SUM(AW26:AW27)</f>
        <v>0</v>
      </c>
      <c r="AX28" s="86"/>
      <c r="AY28" s="86"/>
      <c r="AZ28" s="87"/>
      <c r="BA28" s="85">
        <f>SUM(BA26:BA27)</f>
        <v>0</v>
      </c>
      <c r="BB28" s="86"/>
      <c r="BC28" s="86"/>
      <c r="BD28" s="87"/>
      <c r="BE28" s="85">
        <f>SUM(BE26:BE27)</f>
        <v>0</v>
      </c>
      <c r="BF28" s="86"/>
      <c r="BG28" s="86"/>
      <c r="BH28" s="87"/>
      <c r="BI28" s="85">
        <f>SUM(BI26:BI27)</f>
        <v>0</v>
      </c>
      <c r="BJ28" s="86"/>
      <c r="BK28" s="86"/>
      <c r="BL28" s="87"/>
      <c r="BM28" s="85">
        <f>SUM(BM26:BM27)</f>
        <v>0</v>
      </c>
      <c r="BN28" s="86"/>
      <c r="BO28" s="86"/>
      <c r="BP28" s="87"/>
      <c r="BQ28" s="85">
        <f>SUM(BQ26:BQ27)</f>
        <v>0</v>
      </c>
    </row>
    <row r="29" spans="1:69" ht="18" customHeight="1" x14ac:dyDescent="0.25">
      <c r="A29" s="107" t="s">
        <v>101</v>
      </c>
      <c r="B29" s="108"/>
      <c r="C29" s="288" t="s">
        <v>57</v>
      </c>
      <c r="D29" s="289"/>
      <c r="E29" s="289"/>
      <c r="F29" s="185"/>
      <c r="G29" s="186"/>
      <c r="H29" s="183"/>
      <c r="I29" s="184"/>
      <c r="J29" s="185"/>
      <c r="K29" s="186"/>
      <c r="L29" s="183"/>
      <c r="M29" s="184"/>
      <c r="N29" s="185"/>
      <c r="O29" s="186"/>
      <c r="P29" s="183"/>
      <c r="Q29" s="184"/>
      <c r="R29" s="185"/>
      <c r="S29" s="186"/>
      <c r="T29" s="183"/>
      <c r="U29" s="184"/>
      <c r="V29" s="185"/>
      <c r="W29" s="186"/>
      <c r="X29" s="183"/>
      <c r="Y29" s="184"/>
      <c r="Z29" s="185"/>
      <c r="AA29" s="186"/>
      <c r="AB29" s="183"/>
      <c r="AC29" s="184"/>
      <c r="AD29" s="185"/>
      <c r="AE29" s="186"/>
      <c r="AF29" s="183"/>
      <c r="AG29" s="184"/>
      <c r="AH29" s="185"/>
      <c r="AI29" s="186"/>
      <c r="AJ29" s="183"/>
      <c r="AK29" s="184"/>
      <c r="AL29" s="185"/>
      <c r="AM29" s="186"/>
      <c r="AN29" s="183"/>
      <c r="AO29" s="184"/>
      <c r="AP29" s="185"/>
      <c r="AQ29" s="186"/>
      <c r="AR29" s="183"/>
      <c r="AS29" s="184"/>
      <c r="AT29" s="185"/>
      <c r="AU29" s="186"/>
      <c r="AV29" s="183"/>
      <c r="AW29" s="184"/>
      <c r="AX29" s="185"/>
      <c r="AY29" s="186"/>
      <c r="AZ29" s="183"/>
      <c r="BA29" s="184"/>
      <c r="BB29" s="185"/>
      <c r="BC29" s="186"/>
      <c r="BD29" s="183"/>
      <c r="BE29" s="184"/>
      <c r="BF29" s="185"/>
      <c r="BG29" s="186"/>
      <c r="BH29" s="183"/>
      <c r="BI29" s="184"/>
      <c r="BJ29" s="185"/>
      <c r="BK29" s="186"/>
      <c r="BL29" s="183"/>
      <c r="BM29" s="184"/>
      <c r="BN29" s="185"/>
      <c r="BO29" s="186"/>
      <c r="BP29" s="183"/>
      <c r="BQ29" s="184"/>
    </row>
    <row r="30" spans="1:69" ht="18" customHeight="1" x14ac:dyDescent="0.25">
      <c r="A30" s="105"/>
      <c r="B30" s="106">
        <v>4.0999999999999996</v>
      </c>
      <c r="C30" s="264" t="s">
        <v>14</v>
      </c>
      <c r="D30" s="265"/>
      <c r="E30" s="291"/>
      <c r="F30" s="11"/>
      <c r="G30" s="11"/>
      <c r="H30" s="12"/>
      <c r="I30" s="14">
        <f t="shared" ref="I30:I33" si="48">F30*H30</f>
        <v>0</v>
      </c>
      <c r="J30" s="11"/>
      <c r="K30" s="11"/>
      <c r="L30" s="12"/>
      <c r="M30" s="14">
        <f t="shared" ref="M30:M33" si="49">J30*L30</f>
        <v>0</v>
      </c>
      <c r="N30" s="11"/>
      <c r="O30" s="11"/>
      <c r="P30" s="12"/>
      <c r="Q30" s="14">
        <f t="shared" ref="Q30:Q33" si="50">N30*P30</f>
        <v>0</v>
      </c>
      <c r="R30" s="11"/>
      <c r="S30" s="11"/>
      <c r="T30" s="12"/>
      <c r="U30" s="14">
        <f t="shared" ref="U30:U33" si="51">R30*T30</f>
        <v>0</v>
      </c>
      <c r="V30" s="11"/>
      <c r="W30" s="11"/>
      <c r="X30" s="12"/>
      <c r="Y30" s="14">
        <f t="shared" ref="Y30:Y33" si="52">V30*X30</f>
        <v>0</v>
      </c>
      <c r="Z30" s="11"/>
      <c r="AA30" s="11"/>
      <c r="AB30" s="12"/>
      <c r="AC30" s="14">
        <f t="shared" ref="AC30:AC33" si="53">Z30*AB30</f>
        <v>0</v>
      </c>
      <c r="AD30" s="11"/>
      <c r="AE30" s="11"/>
      <c r="AF30" s="12"/>
      <c r="AG30" s="14">
        <f t="shared" ref="AG30:AG33" si="54">AD30*AF30</f>
        <v>0</v>
      </c>
      <c r="AH30" s="11"/>
      <c r="AI30" s="11"/>
      <c r="AJ30" s="12"/>
      <c r="AK30" s="14">
        <f t="shared" ref="AK30:AK33" si="55">AH30*AJ30</f>
        <v>0</v>
      </c>
      <c r="AL30" s="11"/>
      <c r="AM30" s="11"/>
      <c r="AN30" s="12"/>
      <c r="AO30" s="14">
        <f t="shared" ref="AO30:AO33" si="56">AL30*AN30</f>
        <v>0</v>
      </c>
      <c r="AP30" s="11"/>
      <c r="AQ30" s="11"/>
      <c r="AR30" s="12"/>
      <c r="AS30" s="14">
        <f t="shared" ref="AS30:AS33" si="57">AP30*AR30</f>
        <v>0</v>
      </c>
      <c r="AT30" s="11"/>
      <c r="AU30" s="11"/>
      <c r="AV30" s="12"/>
      <c r="AW30" s="14">
        <f t="shared" ref="AW30:AW33" si="58">AT30*AV30</f>
        <v>0</v>
      </c>
      <c r="AX30" s="11"/>
      <c r="AY30" s="11"/>
      <c r="AZ30" s="12"/>
      <c r="BA30" s="14">
        <f t="shared" ref="BA30:BA33" si="59">AX30*AZ30</f>
        <v>0</v>
      </c>
      <c r="BB30" s="11"/>
      <c r="BC30" s="11"/>
      <c r="BD30" s="12"/>
      <c r="BE30" s="14">
        <f t="shared" ref="BE30:BE33" si="60">BB30*BD30</f>
        <v>0</v>
      </c>
      <c r="BF30" s="11"/>
      <c r="BG30" s="11"/>
      <c r="BH30" s="12"/>
      <c r="BI30" s="14">
        <f t="shared" ref="BI30:BI33" si="61">BF30*BH30</f>
        <v>0</v>
      </c>
      <c r="BJ30" s="11"/>
      <c r="BK30" s="11"/>
      <c r="BL30" s="12"/>
      <c r="BM30" s="14">
        <f t="shared" ref="BM30:BM33" si="62">BJ30*BL30</f>
        <v>0</v>
      </c>
      <c r="BN30" s="11"/>
      <c r="BO30" s="11"/>
      <c r="BP30" s="12"/>
      <c r="BQ30" s="14">
        <f t="shared" ref="BQ30:BQ33" si="63">BN30*BP30</f>
        <v>0</v>
      </c>
    </row>
    <row r="31" spans="1:69" ht="18" customHeight="1" x14ac:dyDescent="0.25">
      <c r="A31" s="105"/>
      <c r="B31" s="106">
        <v>4.2</v>
      </c>
      <c r="C31" s="264" t="s">
        <v>59</v>
      </c>
      <c r="D31" s="265"/>
      <c r="E31" s="291"/>
      <c r="F31" s="11"/>
      <c r="G31" s="11"/>
      <c r="H31" s="12"/>
      <c r="I31" s="14">
        <f t="shared" si="48"/>
        <v>0</v>
      </c>
      <c r="J31" s="11"/>
      <c r="K31" s="11"/>
      <c r="L31" s="12"/>
      <c r="M31" s="14">
        <f t="shared" si="49"/>
        <v>0</v>
      </c>
      <c r="N31" s="11"/>
      <c r="O31" s="11"/>
      <c r="P31" s="12"/>
      <c r="Q31" s="14">
        <f t="shared" si="50"/>
        <v>0</v>
      </c>
      <c r="R31" s="11"/>
      <c r="S31" s="11"/>
      <c r="T31" s="12"/>
      <c r="U31" s="14">
        <f t="shared" si="51"/>
        <v>0</v>
      </c>
      <c r="V31" s="11"/>
      <c r="W31" s="11"/>
      <c r="X31" s="12"/>
      <c r="Y31" s="14">
        <f t="shared" si="52"/>
        <v>0</v>
      </c>
      <c r="Z31" s="11"/>
      <c r="AA31" s="11"/>
      <c r="AB31" s="12"/>
      <c r="AC31" s="14">
        <f t="shared" si="53"/>
        <v>0</v>
      </c>
      <c r="AD31" s="11"/>
      <c r="AE31" s="11"/>
      <c r="AF31" s="12"/>
      <c r="AG31" s="14">
        <f t="shared" si="54"/>
        <v>0</v>
      </c>
      <c r="AH31" s="11"/>
      <c r="AI31" s="11"/>
      <c r="AJ31" s="12"/>
      <c r="AK31" s="14">
        <f t="shared" si="55"/>
        <v>0</v>
      </c>
      <c r="AL31" s="11"/>
      <c r="AM31" s="11"/>
      <c r="AN31" s="12"/>
      <c r="AO31" s="14">
        <f t="shared" si="56"/>
        <v>0</v>
      </c>
      <c r="AP31" s="11"/>
      <c r="AQ31" s="11"/>
      <c r="AR31" s="12"/>
      <c r="AS31" s="14">
        <f t="shared" si="57"/>
        <v>0</v>
      </c>
      <c r="AT31" s="11"/>
      <c r="AU31" s="11"/>
      <c r="AV31" s="12"/>
      <c r="AW31" s="14">
        <f t="shared" si="58"/>
        <v>0</v>
      </c>
      <c r="AX31" s="11"/>
      <c r="AY31" s="11"/>
      <c r="AZ31" s="12"/>
      <c r="BA31" s="14">
        <f t="shared" si="59"/>
        <v>0</v>
      </c>
      <c r="BB31" s="11"/>
      <c r="BC31" s="11"/>
      <c r="BD31" s="12"/>
      <c r="BE31" s="14">
        <f t="shared" si="60"/>
        <v>0</v>
      </c>
      <c r="BF31" s="11"/>
      <c r="BG31" s="11"/>
      <c r="BH31" s="12"/>
      <c r="BI31" s="14">
        <f t="shared" si="61"/>
        <v>0</v>
      </c>
      <c r="BJ31" s="11"/>
      <c r="BK31" s="11"/>
      <c r="BL31" s="12"/>
      <c r="BM31" s="14">
        <f t="shared" si="62"/>
        <v>0</v>
      </c>
      <c r="BN31" s="11"/>
      <c r="BO31" s="11"/>
      <c r="BP31" s="12"/>
      <c r="BQ31" s="14">
        <f t="shared" si="63"/>
        <v>0</v>
      </c>
    </row>
    <row r="32" spans="1:69" ht="18" customHeight="1" x14ac:dyDescent="0.25">
      <c r="A32" s="105"/>
      <c r="B32" s="106">
        <v>4.3</v>
      </c>
      <c r="C32" s="264" t="s">
        <v>60</v>
      </c>
      <c r="D32" s="265"/>
      <c r="E32" s="291"/>
      <c r="F32" s="11"/>
      <c r="G32" s="11"/>
      <c r="H32" s="12"/>
      <c r="I32" s="14">
        <f t="shared" si="48"/>
        <v>0</v>
      </c>
      <c r="J32" s="11"/>
      <c r="K32" s="11"/>
      <c r="L32" s="12"/>
      <c r="M32" s="14">
        <f t="shared" si="49"/>
        <v>0</v>
      </c>
      <c r="N32" s="11"/>
      <c r="O32" s="11"/>
      <c r="P32" s="12"/>
      <c r="Q32" s="14">
        <f t="shared" si="50"/>
        <v>0</v>
      </c>
      <c r="R32" s="11"/>
      <c r="S32" s="11"/>
      <c r="T32" s="12"/>
      <c r="U32" s="14">
        <f t="shared" si="51"/>
        <v>0</v>
      </c>
      <c r="V32" s="11"/>
      <c r="W32" s="11"/>
      <c r="X32" s="12"/>
      <c r="Y32" s="14">
        <f t="shared" si="52"/>
        <v>0</v>
      </c>
      <c r="Z32" s="11"/>
      <c r="AA32" s="11"/>
      <c r="AB32" s="12"/>
      <c r="AC32" s="14">
        <f t="shared" si="53"/>
        <v>0</v>
      </c>
      <c r="AD32" s="11"/>
      <c r="AE32" s="11"/>
      <c r="AF32" s="12"/>
      <c r="AG32" s="14">
        <f t="shared" si="54"/>
        <v>0</v>
      </c>
      <c r="AH32" s="11"/>
      <c r="AI32" s="11"/>
      <c r="AJ32" s="12"/>
      <c r="AK32" s="14">
        <f t="shared" si="55"/>
        <v>0</v>
      </c>
      <c r="AL32" s="11"/>
      <c r="AM32" s="11"/>
      <c r="AN32" s="12"/>
      <c r="AO32" s="14">
        <f t="shared" si="56"/>
        <v>0</v>
      </c>
      <c r="AP32" s="11"/>
      <c r="AQ32" s="11"/>
      <c r="AR32" s="12"/>
      <c r="AS32" s="14">
        <f t="shared" si="57"/>
        <v>0</v>
      </c>
      <c r="AT32" s="11"/>
      <c r="AU32" s="11"/>
      <c r="AV32" s="12"/>
      <c r="AW32" s="14">
        <f t="shared" si="58"/>
        <v>0</v>
      </c>
      <c r="AX32" s="11"/>
      <c r="AY32" s="11"/>
      <c r="AZ32" s="12"/>
      <c r="BA32" s="14">
        <f t="shared" si="59"/>
        <v>0</v>
      </c>
      <c r="BB32" s="11"/>
      <c r="BC32" s="11"/>
      <c r="BD32" s="12"/>
      <c r="BE32" s="14">
        <f t="shared" si="60"/>
        <v>0</v>
      </c>
      <c r="BF32" s="11"/>
      <c r="BG32" s="11"/>
      <c r="BH32" s="12"/>
      <c r="BI32" s="14">
        <f t="shared" si="61"/>
        <v>0</v>
      </c>
      <c r="BJ32" s="11"/>
      <c r="BK32" s="11"/>
      <c r="BL32" s="12"/>
      <c r="BM32" s="14">
        <f t="shared" si="62"/>
        <v>0</v>
      </c>
      <c r="BN32" s="11"/>
      <c r="BO32" s="11"/>
      <c r="BP32" s="12"/>
      <c r="BQ32" s="14">
        <f t="shared" si="63"/>
        <v>0</v>
      </c>
    </row>
    <row r="33" spans="1:69" ht="18" customHeight="1" x14ac:dyDescent="0.25">
      <c r="A33" s="105"/>
      <c r="B33" s="106">
        <v>4.4000000000000004</v>
      </c>
      <c r="C33" s="264" t="s">
        <v>61</v>
      </c>
      <c r="D33" s="265"/>
      <c r="E33" s="291"/>
      <c r="F33" s="11"/>
      <c r="G33" s="11"/>
      <c r="H33" s="12"/>
      <c r="I33" s="14">
        <f t="shared" si="48"/>
        <v>0</v>
      </c>
      <c r="J33" s="11"/>
      <c r="K33" s="11"/>
      <c r="L33" s="12"/>
      <c r="M33" s="14">
        <f t="shared" si="49"/>
        <v>0</v>
      </c>
      <c r="N33" s="11"/>
      <c r="O33" s="11"/>
      <c r="P33" s="12"/>
      <c r="Q33" s="14">
        <f t="shared" si="50"/>
        <v>0</v>
      </c>
      <c r="R33" s="11"/>
      <c r="S33" s="11"/>
      <c r="T33" s="12"/>
      <c r="U33" s="14">
        <f t="shared" si="51"/>
        <v>0</v>
      </c>
      <c r="V33" s="11"/>
      <c r="W33" s="11"/>
      <c r="X33" s="12"/>
      <c r="Y33" s="14">
        <f t="shared" si="52"/>
        <v>0</v>
      </c>
      <c r="Z33" s="11"/>
      <c r="AA33" s="11"/>
      <c r="AB33" s="12"/>
      <c r="AC33" s="14">
        <f t="shared" si="53"/>
        <v>0</v>
      </c>
      <c r="AD33" s="11"/>
      <c r="AE33" s="11"/>
      <c r="AF33" s="12"/>
      <c r="AG33" s="14">
        <f t="shared" si="54"/>
        <v>0</v>
      </c>
      <c r="AH33" s="11"/>
      <c r="AI33" s="11"/>
      <c r="AJ33" s="12"/>
      <c r="AK33" s="14">
        <f t="shared" si="55"/>
        <v>0</v>
      </c>
      <c r="AL33" s="11"/>
      <c r="AM33" s="11"/>
      <c r="AN33" s="12"/>
      <c r="AO33" s="14">
        <f t="shared" si="56"/>
        <v>0</v>
      </c>
      <c r="AP33" s="11"/>
      <c r="AQ33" s="11"/>
      <c r="AR33" s="12"/>
      <c r="AS33" s="14">
        <f t="shared" si="57"/>
        <v>0</v>
      </c>
      <c r="AT33" s="11"/>
      <c r="AU33" s="11"/>
      <c r="AV33" s="12"/>
      <c r="AW33" s="14">
        <f t="shared" si="58"/>
        <v>0</v>
      </c>
      <c r="AX33" s="11"/>
      <c r="AY33" s="11"/>
      <c r="AZ33" s="12"/>
      <c r="BA33" s="14">
        <f t="shared" si="59"/>
        <v>0</v>
      </c>
      <c r="BB33" s="11"/>
      <c r="BC33" s="11"/>
      <c r="BD33" s="12"/>
      <c r="BE33" s="14">
        <f t="shared" si="60"/>
        <v>0</v>
      </c>
      <c r="BF33" s="11"/>
      <c r="BG33" s="11"/>
      <c r="BH33" s="12"/>
      <c r="BI33" s="14">
        <f t="shared" si="61"/>
        <v>0</v>
      </c>
      <c r="BJ33" s="11"/>
      <c r="BK33" s="11"/>
      <c r="BL33" s="12"/>
      <c r="BM33" s="14">
        <f t="shared" si="62"/>
        <v>0</v>
      </c>
      <c r="BN33" s="11"/>
      <c r="BO33" s="11"/>
      <c r="BP33" s="12"/>
      <c r="BQ33" s="14">
        <f t="shared" si="63"/>
        <v>0</v>
      </c>
    </row>
    <row r="34" spans="1:69" ht="18" customHeight="1" x14ac:dyDescent="0.25">
      <c r="A34" s="297" t="s">
        <v>26</v>
      </c>
      <c r="B34" s="287"/>
      <c r="C34" s="287"/>
      <c r="D34" s="287"/>
      <c r="E34" s="287"/>
      <c r="F34" s="86"/>
      <c r="G34" s="86"/>
      <c r="H34" s="87"/>
      <c r="I34" s="85">
        <f>SUM(I30:I33)</f>
        <v>0</v>
      </c>
      <c r="J34" s="86"/>
      <c r="K34" s="86"/>
      <c r="L34" s="87"/>
      <c r="M34" s="85">
        <f>SUM(M30:M33)</f>
        <v>0</v>
      </c>
      <c r="N34" s="86"/>
      <c r="O34" s="86"/>
      <c r="P34" s="87"/>
      <c r="Q34" s="85">
        <f>SUM(Q30:Q33)</f>
        <v>0</v>
      </c>
      <c r="R34" s="86"/>
      <c r="S34" s="86"/>
      <c r="T34" s="87"/>
      <c r="U34" s="85">
        <f>SUM(U30:U33)</f>
        <v>0</v>
      </c>
      <c r="V34" s="86"/>
      <c r="W34" s="86"/>
      <c r="X34" s="87"/>
      <c r="Y34" s="85">
        <f>SUM(Y30:Y33)</f>
        <v>0</v>
      </c>
      <c r="Z34" s="86"/>
      <c r="AA34" s="86"/>
      <c r="AB34" s="87"/>
      <c r="AC34" s="85">
        <f>SUM(AC30:AC33)</f>
        <v>0</v>
      </c>
      <c r="AD34" s="86"/>
      <c r="AE34" s="86"/>
      <c r="AF34" s="87"/>
      <c r="AG34" s="85">
        <f>SUM(AG30:AG33)</f>
        <v>0</v>
      </c>
      <c r="AH34" s="86"/>
      <c r="AI34" s="86"/>
      <c r="AJ34" s="87"/>
      <c r="AK34" s="85">
        <f>SUM(AK30:AK33)</f>
        <v>0</v>
      </c>
      <c r="AL34" s="86"/>
      <c r="AM34" s="86"/>
      <c r="AN34" s="87"/>
      <c r="AO34" s="85">
        <f>SUM(AO30:AO33)</f>
        <v>0</v>
      </c>
      <c r="AP34" s="86"/>
      <c r="AQ34" s="86"/>
      <c r="AR34" s="87"/>
      <c r="AS34" s="85">
        <f>SUM(AS30:AS33)</f>
        <v>0</v>
      </c>
      <c r="AT34" s="86"/>
      <c r="AU34" s="86"/>
      <c r="AV34" s="87"/>
      <c r="AW34" s="85">
        <f>SUM(AW30:AW33)</f>
        <v>0</v>
      </c>
      <c r="AX34" s="86"/>
      <c r="AY34" s="86"/>
      <c r="AZ34" s="87"/>
      <c r="BA34" s="85">
        <f>SUM(BA30:BA33)</f>
        <v>0</v>
      </c>
      <c r="BB34" s="86"/>
      <c r="BC34" s="86"/>
      <c r="BD34" s="87"/>
      <c r="BE34" s="85">
        <f>SUM(BE30:BE33)</f>
        <v>0</v>
      </c>
      <c r="BF34" s="86"/>
      <c r="BG34" s="86"/>
      <c r="BH34" s="87"/>
      <c r="BI34" s="85">
        <f>SUM(BI30:BI33)</f>
        <v>0</v>
      </c>
      <c r="BJ34" s="86"/>
      <c r="BK34" s="86"/>
      <c r="BL34" s="87"/>
      <c r="BM34" s="85">
        <f>SUM(BM30:BM33)</f>
        <v>0</v>
      </c>
      <c r="BN34" s="86"/>
      <c r="BO34" s="86"/>
      <c r="BP34" s="87"/>
      <c r="BQ34" s="85">
        <f>SUM(BQ30:BQ33)</f>
        <v>0</v>
      </c>
    </row>
    <row r="35" spans="1:69" ht="18" customHeight="1" x14ac:dyDescent="0.25">
      <c r="A35" s="107" t="s">
        <v>102</v>
      </c>
      <c r="B35" s="108"/>
      <c r="C35" s="288" t="s">
        <v>32</v>
      </c>
      <c r="D35" s="289"/>
      <c r="E35" s="289"/>
      <c r="F35" s="182"/>
      <c r="G35" s="183"/>
      <c r="H35" s="183"/>
      <c r="I35" s="184"/>
      <c r="J35" s="182"/>
      <c r="K35" s="183"/>
      <c r="L35" s="183"/>
      <c r="M35" s="184"/>
      <c r="N35" s="182"/>
      <c r="O35" s="183"/>
      <c r="P35" s="183"/>
      <c r="Q35" s="184"/>
      <c r="R35" s="182"/>
      <c r="S35" s="183"/>
      <c r="T35" s="183"/>
      <c r="U35" s="184"/>
      <c r="V35" s="182"/>
      <c r="W35" s="183"/>
      <c r="X35" s="183"/>
      <c r="Y35" s="184"/>
      <c r="Z35" s="182"/>
      <c r="AA35" s="183"/>
      <c r="AB35" s="183"/>
      <c r="AC35" s="184"/>
      <c r="AD35" s="182"/>
      <c r="AE35" s="183"/>
      <c r="AF35" s="183"/>
      <c r="AG35" s="184"/>
      <c r="AH35" s="182"/>
      <c r="AI35" s="183"/>
      <c r="AJ35" s="183"/>
      <c r="AK35" s="184"/>
      <c r="AL35" s="182"/>
      <c r="AM35" s="183"/>
      <c r="AN35" s="183"/>
      <c r="AO35" s="184"/>
      <c r="AP35" s="182"/>
      <c r="AQ35" s="183"/>
      <c r="AR35" s="183"/>
      <c r="AS35" s="184"/>
      <c r="AT35" s="182"/>
      <c r="AU35" s="183"/>
      <c r="AV35" s="183"/>
      <c r="AW35" s="184"/>
      <c r="AX35" s="182"/>
      <c r="AY35" s="183"/>
      <c r="AZ35" s="183"/>
      <c r="BA35" s="184"/>
      <c r="BB35" s="182"/>
      <c r="BC35" s="183"/>
      <c r="BD35" s="183"/>
      <c r="BE35" s="184"/>
      <c r="BF35" s="182"/>
      <c r="BG35" s="183"/>
      <c r="BH35" s="183"/>
      <c r="BI35" s="184"/>
      <c r="BJ35" s="182"/>
      <c r="BK35" s="183"/>
      <c r="BL35" s="183"/>
      <c r="BM35" s="184"/>
      <c r="BN35" s="182"/>
      <c r="BO35" s="183"/>
      <c r="BP35" s="183"/>
      <c r="BQ35" s="184"/>
    </row>
    <row r="36" spans="1:69" ht="18" customHeight="1" x14ac:dyDescent="0.25">
      <c r="A36" s="105"/>
      <c r="B36" s="106">
        <v>5.0999999999999996</v>
      </c>
      <c r="C36" s="264" t="s">
        <v>30</v>
      </c>
      <c r="D36" s="265"/>
      <c r="E36" s="291"/>
      <c r="F36" s="11"/>
      <c r="G36" s="11" t="s">
        <v>2</v>
      </c>
      <c r="H36" s="12"/>
      <c r="I36" s="14">
        <f t="shared" ref="I36:I46" si="64">F36*H36</f>
        <v>0</v>
      </c>
      <c r="J36" s="11"/>
      <c r="K36" s="11" t="s">
        <v>2</v>
      </c>
      <c r="L36" s="12"/>
      <c r="M36" s="14">
        <f t="shared" ref="M36:M47" si="65">J36*L36</f>
        <v>0</v>
      </c>
      <c r="N36" s="11"/>
      <c r="O36" s="11" t="s">
        <v>2</v>
      </c>
      <c r="P36" s="12"/>
      <c r="Q36" s="14">
        <f t="shared" ref="Q36:Q47" si="66">N36*P36</f>
        <v>0</v>
      </c>
      <c r="R36" s="11"/>
      <c r="S36" s="11" t="s">
        <v>2</v>
      </c>
      <c r="T36" s="12"/>
      <c r="U36" s="14">
        <f t="shared" ref="U36:U47" si="67">R36*T36</f>
        <v>0</v>
      </c>
      <c r="V36" s="11"/>
      <c r="W36" s="11" t="s">
        <v>2</v>
      </c>
      <c r="X36" s="12"/>
      <c r="Y36" s="14">
        <f t="shared" ref="Y36:Y47" si="68">V36*X36</f>
        <v>0</v>
      </c>
      <c r="Z36" s="11"/>
      <c r="AA36" s="11" t="s">
        <v>2</v>
      </c>
      <c r="AB36" s="12"/>
      <c r="AC36" s="14">
        <f t="shared" ref="AC36:AC47" si="69">Z36*AB36</f>
        <v>0</v>
      </c>
      <c r="AD36" s="11"/>
      <c r="AE36" s="11" t="s">
        <v>2</v>
      </c>
      <c r="AF36" s="12"/>
      <c r="AG36" s="14">
        <f t="shared" ref="AG36:AG47" si="70">AD36*AF36</f>
        <v>0</v>
      </c>
      <c r="AH36" s="11"/>
      <c r="AI36" s="11" t="s">
        <v>2</v>
      </c>
      <c r="AJ36" s="12"/>
      <c r="AK36" s="14">
        <f t="shared" ref="AK36:AK47" si="71">AH36*AJ36</f>
        <v>0</v>
      </c>
      <c r="AL36" s="11"/>
      <c r="AM36" s="11" t="s">
        <v>2</v>
      </c>
      <c r="AN36" s="12"/>
      <c r="AO36" s="14">
        <f t="shared" ref="AO36:AO47" si="72">AL36*AN36</f>
        <v>0</v>
      </c>
      <c r="AP36" s="11"/>
      <c r="AQ36" s="11" t="s">
        <v>2</v>
      </c>
      <c r="AR36" s="12"/>
      <c r="AS36" s="14">
        <f t="shared" ref="AS36:AS47" si="73">AP36*AR36</f>
        <v>0</v>
      </c>
      <c r="AT36" s="11"/>
      <c r="AU36" s="11" t="s">
        <v>2</v>
      </c>
      <c r="AV36" s="12"/>
      <c r="AW36" s="14">
        <f t="shared" ref="AW36:AW47" si="74">AT36*AV36</f>
        <v>0</v>
      </c>
      <c r="AX36" s="11"/>
      <c r="AY36" s="11" t="s">
        <v>2</v>
      </c>
      <c r="AZ36" s="12"/>
      <c r="BA36" s="14">
        <f t="shared" ref="BA36:BA47" si="75">AX36*AZ36</f>
        <v>0</v>
      </c>
      <c r="BB36" s="11"/>
      <c r="BC36" s="11" t="s">
        <v>2</v>
      </c>
      <c r="BD36" s="12"/>
      <c r="BE36" s="14">
        <f t="shared" ref="BE36:BE47" si="76">BB36*BD36</f>
        <v>0</v>
      </c>
      <c r="BF36" s="11"/>
      <c r="BG36" s="11" t="s">
        <v>2</v>
      </c>
      <c r="BH36" s="12"/>
      <c r="BI36" s="14">
        <f t="shared" ref="BI36:BI47" si="77">BF36*BH36</f>
        <v>0</v>
      </c>
      <c r="BJ36" s="11"/>
      <c r="BK36" s="11" t="s">
        <v>2</v>
      </c>
      <c r="BL36" s="12"/>
      <c r="BM36" s="14">
        <f t="shared" ref="BM36:BM47" si="78">BJ36*BL36</f>
        <v>0</v>
      </c>
      <c r="BN36" s="11"/>
      <c r="BO36" s="11" t="s">
        <v>2</v>
      </c>
      <c r="BP36" s="12"/>
      <c r="BQ36" s="14">
        <f t="shared" ref="BQ36:BQ47" si="79">BN36*BP36</f>
        <v>0</v>
      </c>
    </row>
    <row r="37" spans="1:69" ht="18" customHeight="1" x14ac:dyDescent="0.25">
      <c r="A37" s="105"/>
      <c r="B37" s="109">
        <v>5.2</v>
      </c>
      <c r="C37" s="264" t="s">
        <v>28</v>
      </c>
      <c r="D37" s="265"/>
      <c r="E37" s="291"/>
      <c r="F37" s="11"/>
      <c r="G37" s="11" t="s">
        <v>2</v>
      </c>
      <c r="H37" s="15"/>
      <c r="I37" s="14">
        <f t="shared" si="64"/>
        <v>0</v>
      </c>
      <c r="J37" s="11"/>
      <c r="K37" s="11" t="s">
        <v>2</v>
      </c>
      <c r="L37" s="15"/>
      <c r="M37" s="14">
        <f t="shared" si="65"/>
        <v>0</v>
      </c>
      <c r="N37" s="11"/>
      <c r="O37" s="11" t="s">
        <v>2</v>
      </c>
      <c r="P37" s="15"/>
      <c r="Q37" s="14">
        <f t="shared" si="66"/>
        <v>0</v>
      </c>
      <c r="R37" s="11"/>
      <c r="S37" s="11" t="s">
        <v>2</v>
      </c>
      <c r="T37" s="15"/>
      <c r="U37" s="14">
        <f t="shared" si="67"/>
        <v>0</v>
      </c>
      <c r="V37" s="11"/>
      <c r="W37" s="11" t="s">
        <v>2</v>
      </c>
      <c r="X37" s="15"/>
      <c r="Y37" s="14">
        <f t="shared" si="68"/>
        <v>0</v>
      </c>
      <c r="Z37" s="11"/>
      <c r="AA37" s="11" t="s">
        <v>2</v>
      </c>
      <c r="AB37" s="15"/>
      <c r="AC37" s="14">
        <f t="shared" si="69"/>
        <v>0</v>
      </c>
      <c r="AD37" s="11"/>
      <c r="AE37" s="11" t="s">
        <v>2</v>
      </c>
      <c r="AF37" s="15"/>
      <c r="AG37" s="14">
        <f t="shared" si="70"/>
        <v>0</v>
      </c>
      <c r="AH37" s="11"/>
      <c r="AI37" s="11" t="s">
        <v>2</v>
      </c>
      <c r="AJ37" s="15"/>
      <c r="AK37" s="14">
        <f t="shared" si="71"/>
        <v>0</v>
      </c>
      <c r="AL37" s="11"/>
      <c r="AM37" s="11" t="s">
        <v>2</v>
      </c>
      <c r="AN37" s="15"/>
      <c r="AO37" s="14">
        <f t="shared" si="72"/>
        <v>0</v>
      </c>
      <c r="AP37" s="11"/>
      <c r="AQ37" s="11" t="s">
        <v>2</v>
      </c>
      <c r="AR37" s="15"/>
      <c r="AS37" s="14">
        <f t="shared" si="73"/>
        <v>0</v>
      </c>
      <c r="AT37" s="11"/>
      <c r="AU37" s="11" t="s">
        <v>2</v>
      </c>
      <c r="AV37" s="15"/>
      <c r="AW37" s="14">
        <f t="shared" si="74"/>
        <v>0</v>
      </c>
      <c r="AX37" s="11"/>
      <c r="AY37" s="11" t="s">
        <v>2</v>
      </c>
      <c r="AZ37" s="15"/>
      <c r="BA37" s="14">
        <f t="shared" si="75"/>
        <v>0</v>
      </c>
      <c r="BB37" s="11"/>
      <c r="BC37" s="11" t="s">
        <v>2</v>
      </c>
      <c r="BD37" s="15"/>
      <c r="BE37" s="14">
        <f t="shared" si="76"/>
        <v>0</v>
      </c>
      <c r="BF37" s="11"/>
      <c r="BG37" s="11" t="s">
        <v>2</v>
      </c>
      <c r="BH37" s="15"/>
      <c r="BI37" s="14">
        <f t="shared" si="77"/>
        <v>0</v>
      </c>
      <c r="BJ37" s="11"/>
      <c r="BK37" s="11" t="s">
        <v>2</v>
      </c>
      <c r="BL37" s="15"/>
      <c r="BM37" s="14">
        <f t="shared" si="78"/>
        <v>0</v>
      </c>
      <c r="BN37" s="11"/>
      <c r="BO37" s="11" t="s">
        <v>2</v>
      </c>
      <c r="BP37" s="15"/>
      <c r="BQ37" s="14">
        <f t="shared" si="79"/>
        <v>0</v>
      </c>
    </row>
    <row r="38" spans="1:69" ht="18" customHeight="1" x14ac:dyDescent="0.25">
      <c r="A38" s="105"/>
      <c r="B38" s="106">
        <v>5.3</v>
      </c>
      <c r="C38" s="264" t="s">
        <v>31</v>
      </c>
      <c r="D38" s="265"/>
      <c r="E38" s="291"/>
      <c r="F38" s="11"/>
      <c r="G38" s="11" t="s">
        <v>2</v>
      </c>
      <c r="H38" s="15"/>
      <c r="I38" s="14">
        <f t="shared" si="64"/>
        <v>0</v>
      </c>
      <c r="J38" s="11"/>
      <c r="K38" s="11" t="s">
        <v>2</v>
      </c>
      <c r="L38" s="15"/>
      <c r="M38" s="14">
        <f t="shared" si="65"/>
        <v>0</v>
      </c>
      <c r="N38" s="11"/>
      <c r="O38" s="11" t="s">
        <v>2</v>
      </c>
      <c r="P38" s="15"/>
      <c r="Q38" s="14">
        <f t="shared" si="66"/>
        <v>0</v>
      </c>
      <c r="R38" s="11"/>
      <c r="S38" s="11" t="s">
        <v>2</v>
      </c>
      <c r="T38" s="15"/>
      <c r="U38" s="14">
        <f t="shared" si="67"/>
        <v>0</v>
      </c>
      <c r="V38" s="11"/>
      <c r="W38" s="11" t="s">
        <v>2</v>
      </c>
      <c r="X38" s="15"/>
      <c r="Y38" s="14">
        <f t="shared" si="68"/>
        <v>0</v>
      </c>
      <c r="Z38" s="11"/>
      <c r="AA38" s="11" t="s">
        <v>2</v>
      </c>
      <c r="AB38" s="15"/>
      <c r="AC38" s="14">
        <f t="shared" si="69"/>
        <v>0</v>
      </c>
      <c r="AD38" s="11"/>
      <c r="AE38" s="11" t="s">
        <v>2</v>
      </c>
      <c r="AF38" s="15"/>
      <c r="AG38" s="14">
        <f t="shared" si="70"/>
        <v>0</v>
      </c>
      <c r="AH38" s="11"/>
      <c r="AI38" s="11" t="s">
        <v>2</v>
      </c>
      <c r="AJ38" s="15"/>
      <c r="AK38" s="14">
        <f t="shared" si="71"/>
        <v>0</v>
      </c>
      <c r="AL38" s="11"/>
      <c r="AM38" s="11" t="s">
        <v>2</v>
      </c>
      <c r="AN38" s="15"/>
      <c r="AO38" s="14">
        <f t="shared" si="72"/>
        <v>0</v>
      </c>
      <c r="AP38" s="11"/>
      <c r="AQ38" s="11" t="s">
        <v>2</v>
      </c>
      <c r="AR38" s="15"/>
      <c r="AS38" s="14">
        <f t="shared" si="73"/>
        <v>0</v>
      </c>
      <c r="AT38" s="11"/>
      <c r="AU38" s="11" t="s">
        <v>2</v>
      </c>
      <c r="AV38" s="15"/>
      <c r="AW38" s="14">
        <f t="shared" si="74"/>
        <v>0</v>
      </c>
      <c r="AX38" s="11"/>
      <c r="AY38" s="11" t="s">
        <v>2</v>
      </c>
      <c r="AZ38" s="15"/>
      <c r="BA38" s="14">
        <f t="shared" si="75"/>
        <v>0</v>
      </c>
      <c r="BB38" s="11"/>
      <c r="BC38" s="11" t="s">
        <v>2</v>
      </c>
      <c r="BD38" s="15"/>
      <c r="BE38" s="14">
        <f t="shared" si="76"/>
        <v>0</v>
      </c>
      <c r="BF38" s="11"/>
      <c r="BG38" s="11" t="s">
        <v>2</v>
      </c>
      <c r="BH38" s="15"/>
      <c r="BI38" s="14">
        <f t="shared" si="77"/>
        <v>0</v>
      </c>
      <c r="BJ38" s="11"/>
      <c r="BK38" s="11" t="s">
        <v>2</v>
      </c>
      <c r="BL38" s="15"/>
      <c r="BM38" s="14">
        <f t="shared" si="78"/>
        <v>0</v>
      </c>
      <c r="BN38" s="11"/>
      <c r="BO38" s="11" t="s">
        <v>2</v>
      </c>
      <c r="BP38" s="15"/>
      <c r="BQ38" s="14">
        <f t="shared" si="79"/>
        <v>0</v>
      </c>
    </row>
    <row r="39" spans="1:69" ht="18" customHeight="1" x14ac:dyDescent="0.25">
      <c r="A39" s="105"/>
      <c r="B39" s="109">
        <v>5.4</v>
      </c>
      <c r="C39" s="264" t="s">
        <v>11</v>
      </c>
      <c r="D39" s="265"/>
      <c r="E39" s="291"/>
      <c r="F39" s="11"/>
      <c r="G39" s="11" t="s">
        <v>2</v>
      </c>
      <c r="H39" s="15"/>
      <c r="I39" s="14">
        <f t="shared" ref="I39:I40" si="80">F39*H39</f>
        <v>0</v>
      </c>
      <c r="J39" s="11"/>
      <c r="K39" s="11" t="s">
        <v>2</v>
      </c>
      <c r="L39" s="15"/>
      <c r="M39" s="14">
        <f t="shared" si="65"/>
        <v>0</v>
      </c>
      <c r="N39" s="11"/>
      <c r="O39" s="11" t="s">
        <v>2</v>
      </c>
      <c r="P39" s="15"/>
      <c r="Q39" s="14">
        <f t="shared" si="66"/>
        <v>0</v>
      </c>
      <c r="R39" s="11"/>
      <c r="S39" s="11" t="s">
        <v>2</v>
      </c>
      <c r="T39" s="15"/>
      <c r="U39" s="14">
        <f t="shared" si="67"/>
        <v>0</v>
      </c>
      <c r="V39" s="11"/>
      <c r="W39" s="11" t="s">
        <v>2</v>
      </c>
      <c r="X39" s="15"/>
      <c r="Y39" s="14">
        <f t="shared" si="68"/>
        <v>0</v>
      </c>
      <c r="Z39" s="11"/>
      <c r="AA39" s="11" t="s">
        <v>2</v>
      </c>
      <c r="AB39" s="15"/>
      <c r="AC39" s="14">
        <f t="shared" si="69"/>
        <v>0</v>
      </c>
      <c r="AD39" s="11"/>
      <c r="AE39" s="11" t="s">
        <v>2</v>
      </c>
      <c r="AF39" s="15"/>
      <c r="AG39" s="14">
        <f t="shared" si="70"/>
        <v>0</v>
      </c>
      <c r="AH39" s="11"/>
      <c r="AI39" s="11" t="s">
        <v>2</v>
      </c>
      <c r="AJ39" s="15"/>
      <c r="AK39" s="14">
        <f t="shared" si="71"/>
        <v>0</v>
      </c>
      <c r="AL39" s="11"/>
      <c r="AM39" s="11" t="s">
        <v>2</v>
      </c>
      <c r="AN39" s="15"/>
      <c r="AO39" s="14">
        <f t="shared" si="72"/>
        <v>0</v>
      </c>
      <c r="AP39" s="11"/>
      <c r="AQ39" s="11" t="s">
        <v>2</v>
      </c>
      <c r="AR39" s="15"/>
      <c r="AS39" s="14">
        <f t="shared" si="73"/>
        <v>0</v>
      </c>
      <c r="AT39" s="11"/>
      <c r="AU39" s="11" t="s">
        <v>2</v>
      </c>
      <c r="AV39" s="15"/>
      <c r="AW39" s="14">
        <f t="shared" si="74"/>
        <v>0</v>
      </c>
      <c r="AX39" s="11"/>
      <c r="AY39" s="11" t="s">
        <v>2</v>
      </c>
      <c r="AZ39" s="15"/>
      <c r="BA39" s="14">
        <f t="shared" si="75"/>
        <v>0</v>
      </c>
      <c r="BB39" s="11"/>
      <c r="BC39" s="11" t="s">
        <v>2</v>
      </c>
      <c r="BD39" s="15"/>
      <c r="BE39" s="14">
        <f t="shared" si="76"/>
        <v>0</v>
      </c>
      <c r="BF39" s="11"/>
      <c r="BG39" s="11" t="s">
        <v>2</v>
      </c>
      <c r="BH39" s="15"/>
      <c r="BI39" s="14">
        <f t="shared" si="77"/>
        <v>0</v>
      </c>
      <c r="BJ39" s="11"/>
      <c r="BK39" s="11" t="s">
        <v>2</v>
      </c>
      <c r="BL39" s="15"/>
      <c r="BM39" s="14">
        <f t="shared" si="78"/>
        <v>0</v>
      </c>
      <c r="BN39" s="11"/>
      <c r="BO39" s="11" t="s">
        <v>2</v>
      </c>
      <c r="BP39" s="15"/>
      <c r="BQ39" s="14">
        <f t="shared" si="79"/>
        <v>0</v>
      </c>
    </row>
    <row r="40" spans="1:69" ht="18" customHeight="1" x14ac:dyDescent="0.25">
      <c r="A40" s="105"/>
      <c r="B40" s="106">
        <v>5.5</v>
      </c>
      <c r="C40" s="264" t="s">
        <v>35</v>
      </c>
      <c r="D40" s="265"/>
      <c r="E40" s="291"/>
      <c r="F40" s="11"/>
      <c r="G40" s="11" t="s">
        <v>2</v>
      </c>
      <c r="H40" s="15"/>
      <c r="I40" s="14">
        <f t="shared" si="80"/>
        <v>0</v>
      </c>
      <c r="J40" s="11"/>
      <c r="K40" s="11" t="s">
        <v>2</v>
      </c>
      <c r="L40" s="15"/>
      <c r="M40" s="14">
        <f t="shared" si="65"/>
        <v>0</v>
      </c>
      <c r="N40" s="11"/>
      <c r="O40" s="11" t="s">
        <v>2</v>
      </c>
      <c r="P40" s="15"/>
      <c r="Q40" s="14">
        <f t="shared" si="66"/>
        <v>0</v>
      </c>
      <c r="R40" s="11"/>
      <c r="S40" s="11" t="s">
        <v>2</v>
      </c>
      <c r="T40" s="15"/>
      <c r="U40" s="14">
        <f t="shared" si="67"/>
        <v>0</v>
      </c>
      <c r="V40" s="11"/>
      <c r="W40" s="11" t="s">
        <v>2</v>
      </c>
      <c r="X40" s="15"/>
      <c r="Y40" s="14">
        <f t="shared" si="68"/>
        <v>0</v>
      </c>
      <c r="Z40" s="11"/>
      <c r="AA40" s="11" t="s">
        <v>2</v>
      </c>
      <c r="AB40" s="15"/>
      <c r="AC40" s="14">
        <f t="shared" si="69"/>
        <v>0</v>
      </c>
      <c r="AD40" s="11"/>
      <c r="AE40" s="11" t="s">
        <v>2</v>
      </c>
      <c r="AF40" s="15"/>
      <c r="AG40" s="14">
        <f t="shared" si="70"/>
        <v>0</v>
      </c>
      <c r="AH40" s="11"/>
      <c r="AI40" s="11" t="s">
        <v>2</v>
      </c>
      <c r="AJ40" s="15"/>
      <c r="AK40" s="14">
        <f t="shared" si="71"/>
        <v>0</v>
      </c>
      <c r="AL40" s="11"/>
      <c r="AM40" s="11" t="s">
        <v>2</v>
      </c>
      <c r="AN40" s="15"/>
      <c r="AO40" s="14">
        <f t="shared" si="72"/>
        <v>0</v>
      </c>
      <c r="AP40" s="11"/>
      <c r="AQ40" s="11" t="s">
        <v>2</v>
      </c>
      <c r="AR40" s="15"/>
      <c r="AS40" s="14">
        <f t="shared" si="73"/>
        <v>0</v>
      </c>
      <c r="AT40" s="11"/>
      <c r="AU40" s="11" t="s">
        <v>2</v>
      </c>
      <c r="AV40" s="15"/>
      <c r="AW40" s="14">
        <f t="shared" si="74"/>
        <v>0</v>
      </c>
      <c r="AX40" s="11"/>
      <c r="AY40" s="11" t="s">
        <v>2</v>
      </c>
      <c r="AZ40" s="15"/>
      <c r="BA40" s="14">
        <f t="shared" si="75"/>
        <v>0</v>
      </c>
      <c r="BB40" s="11"/>
      <c r="BC40" s="11" t="s">
        <v>2</v>
      </c>
      <c r="BD40" s="15"/>
      <c r="BE40" s="14">
        <f t="shared" si="76"/>
        <v>0</v>
      </c>
      <c r="BF40" s="11"/>
      <c r="BG40" s="11" t="s">
        <v>2</v>
      </c>
      <c r="BH40" s="15"/>
      <c r="BI40" s="14">
        <f t="shared" si="77"/>
        <v>0</v>
      </c>
      <c r="BJ40" s="11"/>
      <c r="BK40" s="11" t="s">
        <v>2</v>
      </c>
      <c r="BL40" s="15"/>
      <c r="BM40" s="14">
        <f t="shared" si="78"/>
        <v>0</v>
      </c>
      <c r="BN40" s="11"/>
      <c r="BO40" s="11" t="s">
        <v>2</v>
      </c>
      <c r="BP40" s="15"/>
      <c r="BQ40" s="14">
        <f t="shared" si="79"/>
        <v>0</v>
      </c>
    </row>
    <row r="41" spans="1:69" ht="18" customHeight="1" x14ac:dyDescent="0.25">
      <c r="A41" s="105"/>
      <c r="B41" s="109">
        <v>5.6</v>
      </c>
      <c r="C41" s="264" t="s">
        <v>29</v>
      </c>
      <c r="D41" s="265"/>
      <c r="E41" s="291"/>
      <c r="F41" s="11"/>
      <c r="G41" s="11" t="s">
        <v>2</v>
      </c>
      <c r="H41" s="15"/>
      <c r="I41" s="14">
        <f t="shared" si="64"/>
        <v>0</v>
      </c>
      <c r="J41" s="11"/>
      <c r="K41" s="11" t="s">
        <v>2</v>
      </c>
      <c r="L41" s="15"/>
      <c r="M41" s="14">
        <f t="shared" si="65"/>
        <v>0</v>
      </c>
      <c r="N41" s="11"/>
      <c r="O41" s="11" t="s">
        <v>2</v>
      </c>
      <c r="P41" s="15"/>
      <c r="Q41" s="14">
        <f t="shared" si="66"/>
        <v>0</v>
      </c>
      <c r="R41" s="11"/>
      <c r="S41" s="11" t="s">
        <v>2</v>
      </c>
      <c r="T41" s="15"/>
      <c r="U41" s="14">
        <f t="shared" si="67"/>
        <v>0</v>
      </c>
      <c r="V41" s="11"/>
      <c r="W41" s="11" t="s">
        <v>2</v>
      </c>
      <c r="X41" s="15"/>
      <c r="Y41" s="14">
        <f t="shared" si="68"/>
        <v>0</v>
      </c>
      <c r="Z41" s="11"/>
      <c r="AA41" s="11" t="s">
        <v>2</v>
      </c>
      <c r="AB41" s="15"/>
      <c r="AC41" s="14">
        <f t="shared" si="69"/>
        <v>0</v>
      </c>
      <c r="AD41" s="11"/>
      <c r="AE41" s="11" t="s">
        <v>2</v>
      </c>
      <c r="AF41" s="15"/>
      <c r="AG41" s="14">
        <f t="shared" si="70"/>
        <v>0</v>
      </c>
      <c r="AH41" s="11"/>
      <c r="AI41" s="11" t="s">
        <v>2</v>
      </c>
      <c r="AJ41" s="15"/>
      <c r="AK41" s="14">
        <f t="shared" si="71"/>
        <v>0</v>
      </c>
      <c r="AL41" s="11"/>
      <c r="AM41" s="11" t="s">
        <v>2</v>
      </c>
      <c r="AN41" s="15"/>
      <c r="AO41" s="14">
        <f t="shared" si="72"/>
        <v>0</v>
      </c>
      <c r="AP41" s="11"/>
      <c r="AQ41" s="11" t="s">
        <v>2</v>
      </c>
      <c r="AR41" s="15"/>
      <c r="AS41" s="14">
        <f t="shared" si="73"/>
        <v>0</v>
      </c>
      <c r="AT41" s="11"/>
      <c r="AU41" s="11" t="s">
        <v>2</v>
      </c>
      <c r="AV41" s="15"/>
      <c r="AW41" s="14">
        <f t="shared" si="74"/>
        <v>0</v>
      </c>
      <c r="AX41" s="11"/>
      <c r="AY41" s="11" t="s">
        <v>2</v>
      </c>
      <c r="AZ41" s="15"/>
      <c r="BA41" s="14">
        <f t="shared" si="75"/>
        <v>0</v>
      </c>
      <c r="BB41" s="11"/>
      <c r="BC41" s="11" t="s">
        <v>2</v>
      </c>
      <c r="BD41" s="15"/>
      <c r="BE41" s="14">
        <f t="shared" si="76"/>
        <v>0</v>
      </c>
      <c r="BF41" s="11"/>
      <c r="BG41" s="11" t="s">
        <v>2</v>
      </c>
      <c r="BH41" s="15"/>
      <c r="BI41" s="14">
        <f t="shared" si="77"/>
        <v>0</v>
      </c>
      <c r="BJ41" s="11"/>
      <c r="BK41" s="11" t="s">
        <v>2</v>
      </c>
      <c r="BL41" s="15"/>
      <c r="BM41" s="14">
        <f t="shared" si="78"/>
        <v>0</v>
      </c>
      <c r="BN41" s="11"/>
      <c r="BO41" s="11" t="s">
        <v>2</v>
      </c>
      <c r="BP41" s="15"/>
      <c r="BQ41" s="14">
        <f t="shared" si="79"/>
        <v>0</v>
      </c>
    </row>
    <row r="42" spans="1:69" ht="18" customHeight="1" x14ac:dyDescent="0.25">
      <c r="A42" s="105"/>
      <c r="B42" s="106">
        <v>5.7</v>
      </c>
      <c r="C42" s="264" t="s">
        <v>21</v>
      </c>
      <c r="D42" s="265"/>
      <c r="E42" s="291"/>
      <c r="F42" s="11"/>
      <c r="G42" s="11" t="s">
        <v>2</v>
      </c>
      <c r="H42" s="15"/>
      <c r="I42" s="14">
        <f t="shared" si="64"/>
        <v>0</v>
      </c>
      <c r="J42" s="11"/>
      <c r="K42" s="11" t="s">
        <v>2</v>
      </c>
      <c r="L42" s="15"/>
      <c r="M42" s="14">
        <f t="shared" si="65"/>
        <v>0</v>
      </c>
      <c r="N42" s="11"/>
      <c r="O42" s="11" t="s">
        <v>2</v>
      </c>
      <c r="P42" s="15"/>
      <c r="Q42" s="14">
        <f t="shared" si="66"/>
        <v>0</v>
      </c>
      <c r="R42" s="11"/>
      <c r="S42" s="11" t="s">
        <v>2</v>
      </c>
      <c r="T42" s="15"/>
      <c r="U42" s="14">
        <f t="shared" si="67"/>
        <v>0</v>
      </c>
      <c r="V42" s="11"/>
      <c r="W42" s="11" t="s">
        <v>2</v>
      </c>
      <c r="X42" s="15"/>
      <c r="Y42" s="14">
        <f t="shared" si="68"/>
        <v>0</v>
      </c>
      <c r="Z42" s="11"/>
      <c r="AA42" s="11" t="s">
        <v>2</v>
      </c>
      <c r="AB42" s="15"/>
      <c r="AC42" s="14">
        <f t="shared" si="69"/>
        <v>0</v>
      </c>
      <c r="AD42" s="11"/>
      <c r="AE42" s="11" t="s">
        <v>2</v>
      </c>
      <c r="AF42" s="15"/>
      <c r="AG42" s="14">
        <f t="shared" si="70"/>
        <v>0</v>
      </c>
      <c r="AH42" s="11"/>
      <c r="AI42" s="11" t="s">
        <v>2</v>
      </c>
      <c r="AJ42" s="15"/>
      <c r="AK42" s="14">
        <f t="shared" si="71"/>
        <v>0</v>
      </c>
      <c r="AL42" s="11"/>
      <c r="AM42" s="11" t="s">
        <v>2</v>
      </c>
      <c r="AN42" s="15"/>
      <c r="AO42" s="14">
        <f t="shared" si="72"/>
        <v>0</v>
      </c>
      <c r="AP42" s="11"/>
      <c r="AQ42" s="11" t="s">
        <v>2</v>
      </c>
      <c r="AR42" s="15"/>
      <c r="AS42" s="14">
        <f t="shared" si="73"/>
        <v>0</v>
      </c>
      <c r="AT42" s="11"/>
      <c r="AU42" s="11" t="s">
        <v>2</v>
      </c>
      <c r="AV42" s="15"/>
      <c r="AW42" s="14">
        <f t="shared" si="74"/>
        <v>0</v>
      </c>
      <c r="AX42" s="11"/>
      <c r="AY42" s="11" t="s">
        <v>2</v>
      </c>
      <c r="AZ42" s="15"/>
      <c r="BA42" s="14">
        <f t="shared" si="75"/>
        <v>0</v>
      </c>
      <c r="BB42" s="11"/>
      <c r="BC42" s="11" t="s">
        <v>2</v>
      </c>
      <c r="BD42" s="15"/>
      <c r="BE42" s="14">
        <f t="shared" si="76"/>
        <v>0</v>
      </c>
      <c r="BF42" s="11"/>
      <c r="BG42" s="11" t="s">
        <v>2</v>
      </c>
      <c r="BH42" s="15"/>
      <c r="BI42" s="14">
        <f t="shared" si="77"/>
        <v>0</v>
      </c>
      <c r="BJ42" s="11"/>
      <c r="BK42" s="11" t="s">
        <v>2</v>
      </c>
      <c r="BL42" s="15"/>
      <c r="BM42" s="14">
        <f t="shared" si="78"/>
        <v>0</v>
      </c>
      <c r="BN42" s="11"/>
      <c r="BO42" s="11" t="s">
        <v>2</v>
      </c>
      <c r="BP42" s="15"/>
      <c r="BQ42" s="14">
        <f t="shared" si="79"/>
        <v>0</v>
      </c>
    </row>
    <row r="43" spans="1:69" ht="18" customHeight="1" x14ac:dyDescent="0.25">
      <c r="A43" s="105"/>
      <c r="B43" s="109">
        <v>5.8</v>
      </c>
      <c r="C43" s="264" t="s">
        <v>22</v>
      </c>
      <c r="D43" s="265"/>
      <c r="E43" s="291"/>
      <c r="F43" s="11"/>
      <c r="G43" s="11" t="s">
        <v>2</v>
      </c>
      <c r="H43" s="15"/>
      <c r="I43" s="14">
        <f t="shared" si="64"/>
        <v>0</v>
      </c>
      <c r="J43" s="11"/>
      <c r="K43" s="11" t="s">
        <v>2</v>
      </c>
      <c r="L43" s="15"/>
      <c r="M43" s="14">
        <f t="shared" si="65"/>
        <v>0</v>
      </c>
      <c r="N43" s="11"/>
      <c r="O43" s="11" t="s">
        <v>2</v>
      </c>
      <c r="P43" s="15"/>
      <c r="Q43" s="14">
        <f t="shared" si="66"/>
        <v>0</v>
      </c>
      <c r="R43" s="11"/>
      <c r="S43" s="11" t="s">
        <v>2</v>
      </c>
      <c r="T43" s="15"/>
      <c r="U43" s="14">
        <f t="shared" si="67"/>
        <v>0</v>
      </c>
      <c r="V43" s="11"/>
      <c r="W43" s="11" t="s">
        <v>2</v>
      </c>
      <c r="X43" s="15"/>
      <c r="Y43" s="14">
        <f t="shared" si="68"/>
        <v>0</v>
      </c>
      <c r="Z43" s="11"/>
      <c r="AA43" s="11" t="s">
        <v>2</v>
      </c>
      <c r="AB43" s="15"/>
      <c r="AC43" s="14">
        <f t="shared" si="69"/>
        <v>0</v>
      </c>
      <c r="AD43" s="11"/>
      <c r="AE43" s="11" t="s">
        <v>2</v>
      </c>
      <c r="AF43" s="15"/>
      <c r="AG43" s="14">
        <f t="shared" si="70"/>
        <v>0</v>
      </c>
      <c r="AH43" s="11"/>
      <c r="AI43" s="11" t="s">
        <v>2</v>
      </c>
      <c r="AJ43" s="15"/>
      <c r="AK43" s="14">
        <f t="shared" si="71"/>
        <v>0</v>
      </c>
      <c r="AL43" s="11"/>
      <c r="AM43" s="11" t="s">
        <v>2</v>
      </c>
      <c r="AN43" s="15"/>
      <c r="AO43" s="14">
        <f t="shared" si="72"/>
        <v>0</v>
      </c>
      <c r="AP43" s="11"/>
      <c r="AQ43" s="11" t="s">
        <v>2</v>
      </c>
      <c r="AR43" s="15"/>
      <c r="AS43" s="14">
        <f t="shared" si="73"/>
        <v>0</v>
      </c>
      <c r="AT43" s="11"/>
      <c r="AU43" s="11" t="s">
        <v>2</v>
      </c>
      <c r="AV43" s="15"/>
      <c r="AW43" s="14">
        <f t="shared" si="74"/>
        <v>0</v>
      </c>
      <c r="AX43" s="11"/>
      <c r="AY43" s="11" t="s">
        <v>2</v>
      </c>
      <c r="AZ43" s="15"/>
      <c r="BA43" s="14">
        <f t="shared" si="75"/>
        <v>0</v>
      </c>
      <c r="BB43" s="11"/>
      <c r="BC43" s="11" t="s">
        <v>2</v>
      </c>
      <c r="BD43" s="15"/>
      <c r="BE43" s="14">
        <f t="shared" si="76"/>
        <v>0</v>
      </c>
      <c r="BF43" s="11"/>
      <c r="BG43" s="11" t="s">
        <v>2</v>
      </c>
      <c r="BH43" s="15"/>
      <c r="BI43" s="14">
        <f t="shared" si="77"/>
        <v>0</v>
      </c>
      <c r="BJ43" s="11"/>
      <c r="BK43" s="11" t="s">
        <v>2</v>
      </c>
      <c r="BL43" s="15"/>
      <c r="BM43" s="14">
        <f t="shared" si="78"/>
        <v>0</v>
      </c>
      <c r="BN43" s="11"/>
      <c r="BO43" s="11" t="s">
        <v>2</v>
      </c>
      <c r="BP43" s="15"/>
      <c r="BQ43" s="14">
        <f t="shared" si="79"/>
        <v>0</v>
      </c>
    </row>
    <row r="44" spans="1:69" ht="18" customHeight="1" x14ac:dyDescent="0.25">
      <c r="A44" s="105"/>
      <c r="B44" s="106">
        <v>5.9</v>
      </c>
      <c r="C44" s="264" t="s">
        <v>23</v>
      </c>
      <c r="D44" s="265"/>
      <c r="E44" s="291"/>
      <c r="F44" s="11"/>
      <c r="G44" s="11" t="s">
        <v>2</v>
      </c>
      <c r="H44" s="15"/>
      <c r="I44" s="14">
        <f t="shared" si="64"/>
        <v>0</v>
      </c>
      <c r="J44" s="11"/>
      <c r="K44" s="11" t="s">
        <v>2</v>
      </c>
      <c r="L44" s="15"/>
      <c r="M44" s="14">
        <f t="shared" si="65"/>
        <v>0</v>
      </c>
      <c r="N44" s="11"/>
      <c r="O44" s="11" t="s">
        <v>2</v>
      </c>
      <c r="P44" s="15"/>
      <c r="Q44" s="14">
        <f t="shared" si="66"/>
        <v>0</v>
      </c>
      <c r="R44" s="11"/>
      <c r="S44" s="11" t="s">
        <v>2</v>
      </c>
      <c r="T44" s="15"/>
      <c r="U44" s="14">
        <f t="shared" si="67"/>
        <v>0</v>
      </c>
      <c r="V44" s="11"/>
      <c r="W44" s="11" t="s">
        <v>2</v>
      </c>
      <c r="X44" s="15"/>
      <c r="Y44" s="14">
        <f t="shared" si="68"/>
        <v>0</v>
      </c>
      <c r="Z44" s="11"/>
      <c r="AA44" s="11" t="s">
        <v>2</v>
      </c>
      <c r="AB44" s="15"/>
      <c r="AC44" s="14">
        <f t="shared" si="69"/>
        <v>0</v>
      </c>
      <c r="AD44" s="11"/>
      <c r="AE44" s="11" t="s">
        <v>2</v>
      </c>
      <c r="AF44" s="15"/>
      <c r="AG44" s="14">
        <f t="shared" si="70"/>
        <v>0</v>
      </c>
      <c r="AH44" s="11"/>
      <c r="AI44" s="11" t="s">
        <v>2</v>
      </c>
      <c r="AJ44" s="15"/>
      <c r="AK44" s="14">
        <f t="shared" si="71"/>
        <v>0</v>
      </c>
      <c r="AL44" s="11"/>
      <c r="AM44" s="11" t="s">
        <v>2</v>
      </c>
      <c r="AN44" s="15"/>
      <c r="AO44" s="14">
        <f t="shared" si="72"/>
        <v>0</v>
      </c>
      <c r="AP44" s="11"/>
      <c r="AQ44" s="11" t="s">
        <v>2</v>
      </c>
      <c r="AR44" s="15"/>
      <c r="AS44" s="14">
        <f t="shared" si="73"/>
        <v>0</v>
      </c>
      <c r="AT44" s="11"/>
      <c r="AU44" s="11" t="s">
        <v>2</v>
      </c>
      <c r="AV44" s="15"/>
      <c r="AW44" s="14">
        <f t="shared" si="74"/>
        <v>0</v>
      </c>
      <c r="AX44" s="11"/>
      <c r="AY44" s="11" t="s">
        <v>2</v>
      </c>
      <c r="AZ44" s="15"/>
      <c r="BA44" s="14">
        <f t="shared" si="75"/>
        <v>0</v>
      </c>
      <c r="BB44" s="11"/>
      <c r="BC44" s="11" t="s">
        <v>2</v>
      </c>
      <c r="BD44" s="15"/>
      <c r="BE44" s="14">
        <f t="shared" si="76"/>
        <v>0</v>
      </c>
      <c r="BF44" s="11"/>
      <c r="BG44" s="11" t="s">
        <v>2</v>
      </c>
      <c r="BH44" s="15"/>
      <c r="BI44" s="14">
        <f t="shared" si="77"/>
        <v>0</v>
      </c>
      <c r="BJ44" s="11"/>
      <c r="BK44" s="11" t="s">
        <v>2</v>
      </c>
      <c r="BL44" s="15"/>
      <c r="BM44" s="14">
        <f t="shared" si="78"/>
        <v>0</v>
      </c>
      <c r="BN44" s="11"/>
      <c r="BO44" s="11" t="s">
        <v>2</v>
      </c>
      <c r="BP44" s="15"/>
      <c r="BQ44" s="14">
        <f t="shared" si="79"/>
        <v>0</v>
      </c>
    </row>
    <row r="45" spans="1:69" ht="18" customHeight="1" x14ac:dyDescent="0.25">
      <c r="A45" s="105"/>
      <c r="B45" s="110">
        <v>5.0999999999999996</v>
      </c>
      <c r="C45" s="264" t="s">
        <v>15</v>
      </c>
      <c r="D45" s="265"/>
      <c r="E45" s="291"/>
      <c r="F45" s="11"/>
      <c r="G45" s="11" t="s">
        <v>2</v>
      </c>
      <c r="H45" s="15"/>
      <c r="I45" s="14">
        <f t="shared" si="64"/>
        <v>0</v>
      </c>
      <c r="J45" s="11"/>
      <c r="K45" s="11" t="s">
        <v>2</v>
      </c>
      <c r="L45" s="15"/>
      <c r="M45" s="14">
        <f t="shared" si="65"/>
        <v>0</v>
      </c>
      <c r="N45" s="11"/>
      <c r="O45" s="11" t="s">
        <v>2</v>
      </c>
      <c r="P45" s="15"/>
      <c r="Q45" s="14">
        <f t="shared" si="66"/>
        <v>0</v>
      </c>
      <c r="R45" s="11"/>
      <c r="S45" s="11" t="s">
        <v>2</v>
      </c>
      <c r="T45" s="15"/>
      <c r="U45" s="14">
        <f t="shared" si="67"/>
        <v>0</v>
      </c>
      <c r="V45" s="11"/>
      <c r="W45" s="11" t="s">
        <v>2</v>
      </c>
      <c r="X45" s="15"/>
      <c r="Y45" s="14">
        <f t="shared" si="68"/>
        <v>0</v>
      </c>
      <c r="Z45" s="11"/>
      <c r="AA45" s="11" t="s">
        <v>2</v>
      </c>
      <c r="AB45" s="15"/>
      <c r="AC45" s="14">
        <f t="shared" si="69"/>
        <v>0</v>
      </c>
      <c r="AD45" s="11"/>
      <c r="AE45" s="11" t="s">
        <v>2</v>
      </c>
      <c r="AF45" s="15"/>
      <c r="AG45" s="14">
        <f t="shared" si="70"/>
        <v>0</v>
      </c>
      <c r="AH45" s="11"/>
      <c r="AI45" s="11" t="s">
        <v>2</v>
      </c>
      <c r="AJ45" s="15"/>
      <c r="AK45" s="14">
        <f t="shared" si="71"/>
        <v>0</v>
      </c>
      <c r="AL45" s="11"/>
      <c r="AM45" s="11" t="s">
        <v>2</v>
      </c>
      <c r="AN45" s="15"/>
      <c r="AO45" s="14">
        <f t="shared" si="72"/>
        <v>0</v>
      </c>
      <c r="AP45" s="11"/>
      <c r="AQ45" s="11" t="s">
        <v>2</v>
      </c>
      <c r="AR45" s="15"/>
      <c r="AS45" s="14">
        <f t="shared" si="73"/>
        <v>0</v>
      </c>
      <c r="AT45" s="11"/>
      <c r="AU45" s="11" t="s">
        <v>2</v>
      </c>
      <c r="AV45" s="15"/>
      <c r="AW45" s="14">
        <f t="shared" si="74"/>
        <v>0</v>
      </c>
      <c r="AX45" s="11"/>
      <c r="AY45" s="11" t="s">
        <v>2</v>
      </c>
      <c r="AZ45" s="15"/>
      <c r="BA45" s="14">
        <f t="shared" si="75"/>
        <v>0</v>
      </c>
      <c r="BB45" s="11"/>
      <c r="BC45" s="11" t="s">
        <v>2</v>
      </c>
      <c r="BD45" s="15"/>
      <c r="BE45" s="14">
        <f t="shared" si="76"/>
        <v>0</v>
      </c>
      <c r="BF45" s="11"/>
      <c r="BG45" s="11" t="s">
        <v>2</v>
      </c>
      <c r="BH45" s="15"/>
      <c r="BI45" s="14">
        <f t="shared" si="77"/>
        <v>0</v>
      </c>
      <c r="BJ45" s="11"/>
      <c r="BK45" s="11" t="s">
        <v>2</v>
      </c>
      <c r="BL45" s="15"/>
      <c r="BM45" s="14">
        <f t="shared" si="78"/>
        <v>0</v>
      </c>
      <c r="BN45" s="11"/>
      <c r="BO45" s="11" t="s">
        <v>2</v>
      </c>
      <c r="BP45" s="15"/>
      <c r="BQ45" s="14">
        <f t="shared" si="79"/>
        <v>0</v>
      </c>
    </row>
    <row r="46" spans="1:69" ht="18" customHeight="1" x14ac:dyDescent="0.25">
      <c r="A46" s="105"/>
      <c r="B46" s="111">
        <v>5.1100000000000003</v>
      </c>
      <c r="C46" s="264" t="s">
        <v>58</v>
      </c>
      <c r="D46" s="265"/>
      <c r="E46" s="291"/>
      <c r="F46" s="11"/>
      <c r="G46" s="11" t="s">
        <v>2</v>
      </c>
      <c r="H46" s="15"/>
      <c r="I46" s="14">
        <f t="shared" si="64"/>
        <v>0</v>
      </c>
      <c r="J46" s="11"/>
      <c r="K46" s="11" t="s">
        <v>2</v>
      </c>
      <c r="L46" s="15"/>
      <c r="M46" s="14">
        <f t="shared" si="65"/>
        <v>0</v>
      </c>
      <c r="N46" s="11"/>
      <c r="O46" s="11" t="s">
        <v>2</v>
      </c>
      <c r="P46" s="15"/>
      <c r="Q46" s="14">
        <f t="shared" si="66"/>
        <v>0</v>
      </c>
      <c r="R46" s="11"/>
      <c r="S46" s="11" t="s">
        <v>2</v>
      </c>
      <c r="T46" s="15"/>
      <c r="U46" s="14">
        <f t="shared" si="67"/>
        <v>0</v>
      </c>
      <c r="V46" s="11"/>
      <c r="W46" s="11" t="s">
        <v>2</v>
      </c>
      <c r="X46" s="15"/>
      <c r="Y46" s="14">
        <f t="shared" si="68"/>
        <v>0</v>
      </c>
      <c r="Z46" s="11"/>
      <c r="AA46" s="11" t="s">
        <v>2</v>
      </c>
      <c r="AB46" s="15"/>
      <c r="AC46" s="14">
        <f t="shared" si="69"/>
        <v>0</v>
      </c>
      <c r="AD46" s="11"/>
      <c r="AE46" s="11" t="s">
        <v>2</v>
      </c>
      <c r="AF46" s="15"/>
      <c r="AG46" s="14">
        <f t="shared" si="70"/>
        <v>0</v>
      </c>
      <c r="AH46" s="11"/>
      <c r="AI46" s="11" t="s">
        <v>2</v>
      </c>
      <c r="AJ46" s="15"/>
      <c r="AK46" s="14">
        <f t="shared" si="71"/>
        <v>0</v>
      </c>
      <c r="AL46" s="11"/>
      <c r="AM46" s="11" t="s">
        <v>2</v>
      </c>
      <c r="AN46" s="15"/>
      <c r="AO46" s="14">
        <f t="shared" si="72"/>
        <v>0</v>
      </c>
      <c r="AP46" s="11"/>
      <c r="AQ46" s="11" t="s">
        <v>2</v>
      </c>
      <c r="AR46" s="15"/>
      <c r="AS46" s="14">
        <f t="shared" si="73"/>
        <v>0</v>
      </c>
      <c r="AT46" s="11"/>
      <c r="AU46" s="11" t="s">
        <v>2</v>
      </c>
      <c r="AV46" s="15"/>
      <c r="AW46" s="14">
        <f t="shared" si="74"/>
        <v>0</v>
      </c>
      <c r="AX46" s="11"/>
      <c r="AY46" s="11" t="s">
        <v>2</v>
      </c>
      <c r="AZ46" s="15"/>
      <c r="BA46" s="14">
        <f t="shared" si="75"/>
        <v>0</v>
      </c>
      <c r="BB46" s="11"/>
      <c r="BC46" s="11" t="s">
        <v>2</v>
      </c>
      <c r="BD46" s="15"/>
      <c r="BE46" s="14">
        <f t="shared" si="76"/>
        <v>0</v>
      </c>
      <c r="BF46" s="11"/>
      <c r="BG46" s="11" t="s">
        <v>2</v>
      </c>
      <c r="BH46" s="15"/>
      <c r="BI46" s="14">
        <f t="shared" si="77"/>
        <v>0</v>
      </c>
      <c r="BJ46" s="11"/>
      <c r="BK46" s="11" t="s">
        <v>2</v>
      </c>
      <c r="BL46" s="15"/>
      <c r="BM46" s="14">
        <f t="shared" si="78"/>
        <v>0</v>
      </c>
      <c r="BN46" s="11"/>
      <c r="BO46" s="11" t="s">
        <v>2</v>
      </c>
      <c r="BP46" s="15"/>
      <c r="BQ46" s="14">
        <f t="shared" si="79"/>
        <v>0</v>
      </c>
    </row>
    <row r="47" spans="1:69" ht="18" customHeight="1" x14ac:dyDescent="0.25">
      <c r="A47" s="105"/>
      <c r="B47" s="110">
        <v>5.12</v>
      </c>
      <c r="C47" s="264" t="s">
        <v>92</v>
      </c>
      <c r="D47" s="265"/>
      <c r="E47" s="291"/>
      <c r="F47" s="11"/>
      <c r="G47" s="11" t="s">
        <v>2</v>
      </c>
      <c r="H47" s="15"/>
      <c r="I47" s="14">
        <f t="shared" ref="I47" si="81">F47*H47</f>
        <v>0</v>
      </c>
      <c r="J47" s="11"/>
      <c r="K47" s="11" t="s">
        <v>2</v>
      </c>
      <c r="L47" s="15"/>
      <c r="M47" s="14">
        <f t="shared" si="65"/>
        <v>0</v>
      </c>
      <c r="N47" s="11"/>
      <c r="O47" s="11" t="s">
        <v>2</v>
      </c>
      <c r="P47" s="15"/>
      <c r="Q47" s="14">
        <f t="shared" si="66"/>
        <v>0</v>
      </c>
      <c r="R47" s="11"/>
      <c r="S47" s="11" t="s">
        <v>2</v>
      </c>
      <c r="T47" s="15"/>
      <c r="U47" s="14">
        <f t="shared" si="67"/>
        <v>0</v>
      </c>
      <c r="V47" s="11"/>
      <c r="W47" s="11" t="s">
        <v>2</v>
      </c>
      <c r="X47" s="15"/>
      <c r="Y47" s="14">
        <f t="shared" si="68"/>
        <v>0</v>
      </c>
      <c r="Z47" s="11"/>
      <c r="AA47" s="11" t="s">
        <v>2</v>
      </c>
      <c r="AB47" s="15"/>
      <c r="AC47" s="14">
        <f t="shared" si="69"/>
        <v>0</v>
      </c>
      <c r="AD47" s="11"/>
      <c r="AE47" s="11" t="s">
        <v>2</v>
      </c>
      <c r="AF47" s="15"/>
      <c r="AG47" s="14">
        <f t="shared" si="70"/>
        <v>0</v>
      </c>
      <c r="AH47" s="11"/>
      <c r="AI47" s="11" t="s">
        <v>2</v>
      </c>
      <c r="AJ47" s="15"/>
      <c r="AK47" s="14">
        <f t="shared" si="71"/>
        <v>0</v>
      </c>
      <c r="AL47" s="11"/>
      <c r="AM47" s="11" t="s">
        <v>2</v>
      </c>
      <c r="AN47" s="15"/>
      <c r="AO47" s="14">
        <f t="shared" si="72"/>
        <v>0</v>
      </c>
      <c r="AP47" s="11"/>
      <c r="AQ47" s="11" t="s">
        <v>2</v>
      </c>
      <c r="AR47" s="15"/>
      <c r="AS47" s="14">
        <f t="shared" si="73"/>
        <v>0</v>
      </c>
      <c r="AT47" s="11"/>
      <c r="AU47" s="11" t="s">
        <v>2</v>
      </c>
      <c r="AV47" s="15"/>
      <c r="AW47" s="14">
        <f t="shared" si="74"/>
        <v>0</v>
      </c>
      <c r="AX47" s="11"/>
      <c r="AY47" s="11" t="s">
        <v>2</v>
      </c>
      <c r="AZ47" s="15"/>
      <c r="BA47" s="14">
        <f t="shared" si="75"/>
        <v>0</v>
      </c>
      <c r="BB47" s="11"/>
      <c r="BC47" s="11" t="s">
        <v>2</v>
      </c>
      <c r="BD47" s="15"/>
      <c r="BE47" s="14">
        <f t="shared" si="76"/>
        <v>0</v>
      </c>
      <c r="BF47" s="11"/>
      <c r="BG47" s="11" t="s">
        <v>2</v>
      </c>
      <c r="BH47" s="15"/>
      <c r="BI47" s="14">
        <f t="shared" si="77"/>
        <v>0</v>
      </c>
      <c r="BJ47" s="11"/>
      <c r="BK47" s="11" t="s">
        <v>2</v>
      </c>
      <c r="BL47" s="15"/>
      <c r="BM47" s="14">
        <f t="shared" si="78"/>
        <v>0</v>
      </c>
      <c r="BN47" s="11"/>
      <c r="BO47" s="11" t="s">
        <v>2</v>
      </c>
      <c r="BP47" s="15"/>
      <c r="BQ47" s="14">
        <f t="shared" si="79"/>
        <v>0</v>
      </c>
    </row>
    <row r="48" spans="1:69" ht="18" customHeight="1" x14ac:dyDescent="0.25">
      <c r="A48" s="297" t="s">
        <v>25</v>
      </c>
      <c r="B48" s="287"/>
      <c r="C48" s="287"/>
      <c r="D48" s="287"/>
      <c r="E48" s="287"/>
      <c r="F48" s="86"/>
      <c r="G48" s="86"/>
      <c r="H48" s="87"/>
      <c r="I48" s="85">
        <f>SUM(I36:I47)</f>
        <v>0</v>
      </c>
      <c r="J48" s="86"/>
      <c r="K48" s="86"/>
      <c r="L48" s="87"/>
      <c r="M48" s="85">
        <f>SUM(M36:M47)</f>
        <v>0</v>
      </c>
      <c r="N48" s="86"/>
      <c r="O48" s="86"/>
      <c r="P48" s="87"/>
      <c r="Q48" s="85">
        <f>SUM(Q36:Q47)</f>
        <v>0</v>
      </c>
      <c r="R48" s="86"/>
      <c r="S48" s="86"/>
      <c r="T48" s="87"/>
      <c r="U48" s="85">
        <f>SUM(U36:U47)</f>
        <v>0</v>
      </c>
      <c r="V48" s="86"/>
      <c r="W48" s="86"/>
      <c r="X48" s="87"/>
      <c r="Y48" s="85">
        <f>SUM(Y36:Y47)</f>
        <v>0</v>
      </c>
      <c r="Z48" s="86"/>
      <c r="AA48" s="86"/>
      <c r="AB48" s="87"/>
      <c r="AC48" s="85">
        <f>SUM(AC36:AC47)</f>
        <v>0</v>
      </c>
      <c r="AD48" s="86"/>
      <c r="AE48" s="86"/>
      <c r="AF48" s="87"/>
      <c r="AG48" s="85">
        <f>SUM(AG36:AG47)</f>
        <v>0</v>
      </c>
      <c r="AH48" s="86"/>
      <c r="AI48" s="86"/>
      <c r="AJ48" s="87"/>
      <c r="AK48" s="85">
        <f>SUM(AK36:AK47)</f>
        <v>0</v>
      </c>
      <c r="AL48" s="86"/>
      <c r="AM48" s="86"/>
      <c r="AN48" s="87"/>
      <c r="AO48" s="85">
        <f>SUM(AO36:AO47)</f>
        <v>0</v>
      </c>
      <c r="AP48" s="86"/>
      <c r="AQ48" s="86"/>
      <c r="AR48" s="87"/>
      <c r="AS48" s="85">
        <f>SUM(AS36:AS47)</f>
        <v>0</v>
      </c>
      <c r="AT48" s="86"/>
      <c r="AU48" s="86"/>
      <c r="AV48" s="87"/>
      <c r="AW48" s="85">
        <f>SUM(AW36:AW47)</f>
        <v>0</v>
      </c>
      <c r="AX48" s="86"/>
      <c r="AY48" s="86"/>
      <c r="AZ48" s="87"/>
      <c r="BA48" s="85">
        <f>SUM(BA36:BA47)</f>
        <v>0</v>
      </c>
      <c r="BB48" s="86"/>
      <c r="BC48" s="86"/>
      <c r="BD48" s="87"/>
      <c r="BE48" s="85">
        <f>SUM(BE36:BE47)</f>
        <v>0</v>
      </c>
      <c r="BF48" s="86"/>
      <c r="BG48" s="86"/>
      <c r="BH48" s="87"/>
      <c r="BI48" s="85">
        <f>SUM(BI36:BI47)</f>
        <v>0</v>
      </c>
      <c r="BJ48" s="86"/>
      <c r="BK48" s="86"/>
      <c r="BL48" s="87"/>
      <c r="BM48" s="85">
        <f>SUM(BM36:BM47)</f>
        <v>0</v>
      </c>
      <c r="BN48" s="86"/>
      <c r="BO48" s="86"/>
      <c r="BP48" s="87"/>
      <c r="BQ48" s="85">
        <f>SUM(BQ36:BQ47)</f>
        <v>0</v>
      </c>
    </row>
    <row r="49" spans="1:69" s="16" customFormat="1" ht="18" customHeight="1" x14ac:dyDescent="0.25">
      <c r="A49" s="107" t="s">
        <v>103</v>
      </c>
      <c r="B49" s="108"/>
      <c r="C49" s="288" t="s">
        <v>18</v>
      </c>
      <c r="D49" s="289"/>
      <c r="E49" s="289"/>
      <c r="F49" s="187"/>
      <c r="G49" s="188"/>
      <c r="H49" s="188"/>
      <c r="I49" s="184"/>
      <c r="J49" s="187"/>
      <c r="K49" s="188"/>
      <c r="L49" s="188"/>
      <c r="M49" s="184"/>
      <c r="N49" s="187"/>
      <c r="O49" s="188"/>
      <c r="P49" s="188"/>
      <c r="Q49" s="184"/>
      <c r="R49" s="187"/>
      <c r="S49" s="188"/>
      <c r="T49" s="188"/>
      <c r="U49" s="184"/>
      <c r="V49" s="187"/>
      <c r="W49" s="188"/>
      <c r="X49" s="188"/>
      <c r="Y49" s="184"/>
      <c r="Z49" s="187"/>
      <c r="AA49" s="188"/>
      <c r="AB49" s="188"/>
      <c r="AC49" s="184"/>
      <c r="AD49" s="187"/>
      <c r="AE49" s="188"/>
      <c r="AF49" s="188"/>
      <c r="AG49" s="184"/>
      <c r="AH49" s="187"/>
      <c r="AI49" s="188"/>
      <c r="AJ49" s="188"/>
      <c r="AK49" s="184"/>
      <c r="AL49" s="187"/>
      <c r="AM49" s="188"/>
      <c r="AN49" s="188"/>
      <c r="AO49" s="184"/>
      <c r="AP49" s="187"/>
      <c r="AQ49" s="188"/>
      <c r="AR49" s="188"/>
      <c r="AS49" s="184"/>
      <c r="AT49" s="187"/>
      <c r="AU49" s="188"/>
      <c r="AV49" s="188"/>
      <c r="AW49" s="184"/>
      <c r="AX49" s="187"/>
      <c r="AY49" s="188"/>
      <c r="AZ49" s="188"/>
      <c r="BA49" s="184"/>
      <c r="BB49" s="187"/>
      <c r="BC49" s="188"/>
      <c r="BD49" s="188"/>
      <c r="BE49" s="184"/>
      <c r="BF49" s="187"/>
      <c r="BG49" s="188"/>
      <c r="BH49" s="188"/>
      <c r="BI49" s="184"/>
      <c r="BJ49" s="187"/>
      <c r="BK49" s="188"/>
      <c r="BL49" s="188"/>
      <c r="BM49" s="184"/>
      <c r="BN49" s="187"/>
      <c r="BO49" s="188"/>
      <c r="BP49" s="188"/>
      <c r="BQ49" s="184"/>
    </row>
    <row r="50" spans="1:69" s="16" customFormat="1" ht="18" customHeight="1" x14ac:dyDescent="0.25">
      <c r="A50" s="105"/>
      <c r="B50" s="106">
        <v>6.1</v>
      </c>
      <c r="C50" s="264" t="s">
        <v>19</v>
      </c>
      <c r="D50" s="265"/>
      <c r="E50" s="265"/>
      <c r="F50" s="17"/>
      <c r="G50" s="18"/>
      <c r="H50" s="19"/>
      <c r="I50" s="20"/>
      <c r="J50" s="17"/>
      <c r="K50" s="18"/>
      <c r="L50" s="19"/>
      <c r="M50" s="20"/>
      <c r="N50" s="17"/>
      <c r="O50" s="18"/>
      <c r="P50" s="19"/>
      <c r="Q50" s="20"/>
      <c r="R50" s="17"/>
      <c r="S50" s="18"/>
      <c r="T50" s="19"/>
      <c r="U50" s="20"/>
      <c r="V50" s="17"/>
      <c r="W50" s="18"/>
      <c r="X50" s="19"/>
      <c r="Y50" s="20"/>
      <c r="Z50" s="17"/>
      <c r="AA50" s="18"/>
      <c r="AB50" s="19"/>
      <c r="AC50" s="20"/>
      <c r="AD50" s="17"/>
      <c r="AE50" s="18"/>
      <c r="AF50" s="19"/>
      <c r="AG50" s="20"/>
      <c r="AH50" s="17"/>
      <c r="AI50" s="18"/>
      <c r="AJ50" s="19"/>
      <c r="AK50" s="20"/>
      <c r="AL50" s="17"/>
      <c r="AM50" s="18"/>
      <c r="AN50" s="19"/>
      <c r="AO50" s="20"/>
      <c r="AP50" s="17"/>
      <c r="AQ50" s="18"/>
      <c r="AR50" s="19"/>
      <c r="AS50" s="20"/>
      <c r="AT50" s="17"/>
      <c r="AU50" s="18"/>
      <c r="AV50" s="19"/>
      <c r="AW50" s="20"/>
      <c r="AX50" s="17"/>
      <c r="AY50" s="18"/>
      <c r="AZ50" s="19"/>
      <c r="BA50" s="20"/>
      <c r="BB50" s="17"/>
      <c r="BC50" s="18"/>
      <c r="BD50" s="19"/>
      <c r="BE50" s="20"/>
      <c r="BF50" s="17"/>
      <c r="BG50" s="18"/>
      <c r="BH50" s="19"/>
      <c r="BI50" s="20"/>
      <c r="BJ50" s="17"/>
      <c r="BK50" s="18"/>
      <c r="BL50" s="19"/>
      <c r="BM50" s="20"/>
      <c r="BN50" s="17"/>
      <c r="BO50" s="18"/>
      <c r="BP50" s="19"/>
      <c r="BQ50" s="20"/>
    </row>
    <row r="51" spans="1:69" s="16" customFormat="1" ht="18" customHeight="1" x14ac:dyDescent="0.25">
      <c r="A51" s="105"/>
      <c r="B51" s="109">
        <v>6.2</v>
      </c>
      <c r="C51" s="264" t="s">
        <v>64</v>
      </c>
      <c r="D51" s="265"/>
      <c r="E51" s="265"/>
      <c r="F51" s="17"/>
      <c r="G51" s="18"/>
      <c r="H51" s="19"/>
      <c r="I51" s="20"/>
      <c r="J51" s="17"/>
      <c r="K51" s="18"/>
      <c r="L51" s="19"/>
      <c r="M51" s="20"/>
      <c r="N51" s="17"/>
      <c r="O51" s="18"/>
      <c r="P51" s="19"/>
      <c r="Q51" s="20"/>
      <c r="R51" s="17"/>
      <c r="S51" s="18"/>
      <c r="T51" s="19"/>
      <c r="U51" s="20"/>
      <c r="V51" s="17"/>
      <c r="W51" s="18"/>
      <c r="X51" s="19"/>
      <c r="Y51" s="20"/>
      <c r="Z51" s="17"/>
      <c r="AA51" s="18"/>
      <c r="AB51" s="19"/>
      <c r="AC51" s="20"/>
      <c r="AD51" s="17"/>
      <c r="AE51" s="18"/>
      <c r="AF51" s="19"/>
      <c r="AG51" s="20"/>
      <c r="AH51" s="17"/>
      <c r="AI51" s="18"/>
      <c r="AJ51" s="19"/>
      <c r="AK51" s="20"/>
      <c r="AL51" s="17"/>
      <c r="AM51" s="18"/>
      <c r="AN51" s="19"/>
      <c r="AO51" s="20"/>
      <c r="AP51" s="17"/>
      <c r="AQ51" s="18"/>
      <c r="AR51" s="19"/>
      <c r="AS51" s="20"/>
      <c r="AT51" s="17"/>
      <c r="AU51" s="18"/>
      <c r="AV51" s="19"/>
      <c r="AW51" s="20"/>
      <c r="AX51" s="17"/>
      <c r="AY51" s="18"/>
      <c r="AZ51" s="19"/>
      <c r="BA51" s="20"/>
      <c r="BB51" s="17"/>
      <c r="BC51" s="18"/>
      <c r="BD51" s="19"/>
      <c r="BE51" s="20"/>
      <c r="BF51" s="17"/>
      <c r="BG51" s="18"/>
      <c r="BH51" s="19"/>
      <c r="BI51" s="20"/>
      <c r="BJ51" s="17"/>
      <c r="BK51" s="18"/>
      <c r="BL51" s="19"/>
      <c r="BM51" s="20"/>
      <c r="BN51" s="17"/>
      <c r="BO51" s="18"/>
      <c r="BP51" s="19"/>
      <c r="BQ51" s="20"/>
    </row>
    <row r="52" spans="1:69" s="16" customFormat="1" ht="18" customHeight="1" x14ac:dyDescent="0.25">
      <c r="A52" s="297" t="s">
        <v>24</v>
      </c>
      <c r="B52" s="287"/>
      <c r="C52" s="287"/>
      <c r="D52" s="287"/>
      <c r="E52" s="287"/>
      <c r="F52" s="88"/>
      <c r="G52" s="88"/>
      <c r="H52" s="89"/>
      <c r="I52" s="85">
        <f>SUM(I50:I51)</f>
        <v>0</v>
      </c>
      <c r="J52" s="88"/>
      <c r="K52" s="88"/>
      <c r="L52" s="89"/>
      <c r="M52" s="85">
        <f>SUM(M50:M51)</f>
        <v>0</v>
      </c>
      <c r="N52" s="88"/>
      <c r="O52" s="88"/>
      <c r="P52" s="89"/>
      <c r="Q52" s="85">
        <f>SUM(Q50:Q51)</f>
        <v>0</v>
      </c>
      <c r="R52" s="88"/>
      <c r="S52" s="88"/>
      <c r="T52" s="89"/>
      <c r="U52" s="85">
        <f>SUM(U50:U51)</f>
        <v>0</v>
      </c>
      <c r="V52" s="88"/>
      <c r="W52" s="88"/>
      <c r="X52" s="89"/>
      <c r="Y52" s="85">
        <f>SUM(Y50:Y51)</f>
        <v>0</v>
      </c>
      <c r="Z52" s="88"/>
      <c r="AA52" s="88"/>
      <c r="AB52" s="89"/>
      <c r="AC52" s="85">
        <f>SUM(AC50:AC51)</f>
        <v>0</v>
      </c>
      <c r="AD52" s="88"/>
      <c r="AE52" s="88"/>
      <c r="AF52" s="89"/>
      <c r="AG52" s="85">
        <f>SUM(AG50:AG51)</f>
        <v>0</v>
      </c>
      <c r="AH52" s="88"/>
      <c r="AI52" s="88"/>
      <c r="AJ52" s="89"/>
      <c r="AK52" s="85">
        <f>SUM(AK50:AK51)</f>
        <v>0</v>
      </c>
      <c r="AL52" s="88"/>
      <c r="AM52" s="88"/>
      <c r="AN52" s="89"/>
      <c r="AO52" s="85">
        <f>SUM(AO50:AO51)</f>
        <v>0</v>
      </c>
      <c r="AP52" s="88"/>
      <c r="AQ52" s="88"/>
      <c r="AR52" s="89"/>
      <c r="AS52" s="85">
        <f>SUM(AS50:AS51)</f>
        <v>0</v>
      </c>
      <c r="AT52" s="88"/>
      <c r="AU52" s="88"/>
      <c r="AV52" s="89"/>
      <c r="AW52" s="85">
        <f>SUM(AW50:AW51)</f>
        <v>0</v>
      </c>
      <c r="AX52" s="88"/>
      <c r="AY52" s="88"/>
      <c r="AZ52" s="89"/>
      <c r="BA52" s="85">
        <f>SUM(BA50:BA51)</f>
        <v>0</v>
      </c>
      <c r="BB52" s="88"/>
      <c r="BC52" s="88"/>
      <c r="BD52" s="89"/>
      <c r="BE52" s="85">
        <f>SUM(BE50:BE51)</f>
        <v>0</v>
      </c>
      <c r="BF52" s="88"/>
      <c r="BG52" s="88"/>
      <c r="BH52" s="89"/>
      <c r="BI52" s="85">
        <f>SUM(BI50:BI51)</f>
        <v>0</v>
      </c>
      <c r="BJ52" s="88"/>
      <c r="BK52" s="88"/>
      <c r="BL52" s="89"/>
      <c r="BM52" s="85">
        <f>SUM(BM50:BM51)</f>
        <v>0</v>
      </c>
      <c r="BN52" s="88"/>
      <c r="BO52" s="88"/>
      <c r="BP52" s="89"/>
      <c r="BQ52" s="85">
        <f>SUM(BQ50:BQ51)</f>
        <v>0</v>
      </c>
    </row>
    <row r="53" spans="1:69" ht="18" customHeight="1" x14ac:dyDescent="0.25">
      <c r="A53" s="107" t="s">
        <v>104</v>
      </c>
      <c r="B53" s="108"/>
      <c r="C53" s="310"/>
      <c r="D53" s="311"/>
      <c r="E53" s="311"/>
      <c r="F53" s="185"/>
      <c r="G53" s="186"/>
      <c r="H53" s="186"/>
      <c r="I53" s="184"/>
      <c r="J53" s="185"/>
      <c r="K53" s="186"/>
      <c r="L53" s="186"/>
      <c r="M53" s="184"/>
      <c r="N53" s="185"/>
      <c r="O53" s="186"/>
      <c r="P53" s="186"/>
      <c r="Q53" s="184"/>
      <c r="R53" s="185"/>
      <c r="S53" s="186"/>
      <c r="T53" s="186"/>
      <c r="U53" s="184"/>
      <c r="V53" s="185"/>
      <c r="W53" s="186"/>
      <c r="X53" s="186"/>
      <c r="Y53" s="184"/>
      <c r="Z53" s="185"/>
      <c r="AA53" s="186"/>
      <c r="AB53" s="186"/>
      <c r="AC53" s="184"/>
      <c r="AD53" s="185"/>
      <c r="AE53" s="186"/>
      <c r="AF53" s="186"/>
      <c r="AG53" s="184"/>
      <c r="AH53" s="185"/>
      <c r="AI53" s="186"/>
      <c r="AJ53" s="186"/>
      <c r="AK53" s="184"/>
      <c r="AL53" s="185"/>
      <c r="AM53" s="186"/>
      <c r="AN53" s="186"/>
      <c r="AO53" s="184"/>
      <c r="AP53" s="185"/>
      <c r="AQ53" s="186"/>
      <c r="AR53" s="186"/>
      <c r="AS53" s="184"/>
      <c r="AT53" s="185"/>
      <c r="AU53" s="186"/>
      <c r="AV53" s="186"/>
      <c r="AW53" s="184"/>
      <c r="AX53" s="185"/>
      <c r="AY53" s="186"/>
      <c r="AZ53" s="186"/>
      <c r="BA53" s="184"/>
      <c r="BB53" s="185"/>
      <c r="BC53" s="186"/>
      <c r="BD53" s="186"/>
      <c r="BE53" s="184"/>
      <c r="BF53" s="185"/>
      <c r="BG53" s="186"/>
      <c r="BH53" s="186"/>
      <c r="BI53" s="184"/>
      <c r="BJ53" s="185"/>
      <c r="BK53" s="186"/>
      <c r="BL53" s="186"/>
      <c r="BM53" s="184"/>
      <c r="BN53" s="185"/>
      <c r="BO53" s="186"/>
      <c r="BP53" s="186"/>
      <c r="BQ53" s="184"/>
    </row>
    <row r="54" spans="1:69" ht="30" customHeight="1" x14ac:dyDescent="0.25">
      <c r="A54" s="105"/>
      <c r="B54" s="112">
        <v>7.1</v>
      </c>
      <c r="C54" s="317" t="s">
        <v>66</v>
      </c>
      <c r="D54" s="318"/>
      <c r="E54" s="319"/>
      <c r="F54" s="91"/>
      <c r="G54" s="92"/>
      <c r="H54" s="93"/>
      <c r="I54" s="90">
        <f>SUM(I52,I48,I34,I28,I24,I14)</f>
        <v>0</v>
      </c>
      <c r="J54" s="91"/>
      <c r="K54" s="92"/>
      <c r="L54" s="93"/>
      <c r="M54" s="90">
        <f>SUM(M52,M48,M34,M28,M24,M14)</f>
        <v>0</v>
      </c>
      <c r="N54" s="91"/>
      <c r="O54" s="92"/>
      <c r="P54" s="93"/>
      <c r="Q54" s="90">
        <f>SUM(Q52,Q48,Q34,Q28,Q24,Q14)</f>
        <v>0</v>
      </c>
      <c r="R54" s="91"/>
      <c r="S54" s="92"/>
      <c r="T54" s="93"/>
      <c r="U54" s="90">
        <f>SUM(U52,U48,U34,U28,U24,U14)</f>
        <v>0</v>
      </c>
      <c r="V54" s="91"/>
      <c r="W54" s="92"/>
      <c r="X54" s="93"/>
      <c r="Y54" s="90">
        <f>SUM(Y52,Y48,Y34,Y28,Y24,Y14)</f>
        <v>0</v>
      </c>
      <c r="Z54" s="91"/>
      <c r="AA54" s="92"/>
      <c r="AB54" s="93"/>
      <c r="AC54" s="90">
        <f>SUM(AC52,AC48,AC34,AC28,AC24,AC14)</f>
        <v>0</v>
      </c>
      <c r="AD54" s="91"/>
      <c r="AE54" s="92"/>
      <c r="AF54" s="93"/>
      <c r="AG54" s="90">
        <f>SUM(AG52,AG48,AG34,AG28,AG24,AG14)</f>
        <v>0</v>
      </c>
      <c r="AH54" s="91"/>
      <c r="AI54" s="92"/>
      <c r="AJ54" s="93"/>
      <c r="AK54" s="90">
        <f>SUM(AK52,AK48,AK34,AK28,AK24,AK14)</f>
        <v>0</v>
      </c>
      <c r="AL54" s="91"/>
      <c r="AM54" s="92"/>
      <c r="AN54" s="93"/>
      <c r="AO54" s="90">
        <f>SUM(AO52,AO48,AO34,AO28,AO24,AO14)</f>
        <v>0</v>
      </c>
      <c r="AP54" s="91"/>
      <c r="AQ54" s="92"/>
      <c r="AR54" s="93"/>
      <c r="AS54" s="90">
        <f>SUM(AS52,AS48,AS34,AS28,AS24,AS14)</f>
        <v>0</v>
      </c>
      <c r="AT54" s="91"/>
      <c r="AU54" s="92"/>
      <c r="AV54" s="93"/>
      <c r="AW54" s="90">
        <f>SUM(AW52,AW48,AW34,AW28,AW24,AW14)</f>
        <v>0</v>
      </c>
      <c r="AX54" s="91"/>
      <c r="AY54" s="92"/>
      <c r="AZ54" s="93"/>
      <c r="BA54" s="90">
        <f>SUM(BA52,BA48,BA34,BA28,BA24,BA14)</f>
        <v>0</v>
      </c>
      <c r="BB54" s="91"/>
      <c r="BC54" s="92"/>
      <c r="BD54" s="93"/>
      <c r="BE54" s="90">
        <f>SUM(BE52,BE48,BE34,BE28,BE24,BE14)</f>
        <v>0</v>
      </c>
      <c r="BF54" s="91"/>
      <c r="BG54" s="92"/>
      <c r="BH54" s="93"/>
      <c r="BI54" s="90">
        <f>SUM(BI52,BI48,BI34,BI28,BI24,BI14)</f>
        <v>0</v>
      </c>
      <c r="BJ54" s="91"/>
      <c r="BK54" s="92"/>
      <c r="BL54" s="93"/>
      <c r="BM54" s="90">
        <f>SUM(BM52,BM48,BM34,BM28,BM24,BM14)</f>
        <v>0</v>
      </c>
      <c r="BN54" s="91"/>
      <c r="BO54" s="92"/>
      <c r="BP54" s="93"/>
      <c r="BQ54" s="90">
        <f>SUM(BQ52,BQ48,BQ34,BQ28,BQ24,BQ14)</f>
        <v>0</v>
      </c>
    </row>
    <row r="55" spans="1:69" ht="18" customHeight="1" x14ac:dyDescent="0.25">
      <c r="A55" s="270" t="s">
        <v>105</v>
      </c>
      <c r="B55" s="271"/>
      <c r="C55" s="113"/>
      <c r="D55" s="113"/>
      <c r="E55" s="113"/>
      <c r="F55" s="95"/>
      <c r="G55" s="95"/>
      <c r="H55" s="96"/>
      <c r="I55" s="94"/>
      <c r="J55" s="95"/>
      <c r="K55" s="95"/>
      <c r="L55" s="96"/>
      <c r="M55" s="94"/>
      <c r="N55" s="95"/>
      <c r="O55" s="95"/>
      <c r="P55" s="96"/>
      <c r="Q55" s="94"/>
      <c r="R55" s="95"/>
      <c r="S55" s="95"/>
      <c r="T55" s="96"/>
      <c r="U55" s="94"/>
      <c r="V55" s="95"/>
      <c r="W55" s="95"/>
      <c r="X55" s="96"/>
      <c r="Y55" s="94"/>
      <c r="Z55" s="95"/>
      <c r="AA55" s="95"/>
      <c r="AB55" s="96"/>
      <c r="AC55" s="94"/>
      <c r="AD55" s="95"/>
      <c r="AE55" s="95"/>
      <c r="AF55" s="96"/>
      <c r="AG55" s="94"/>
      <c r="AH55" s="95"/>
      <c r="AI55" s="95"/>
      <c r="AJ55" s="96"/>
      <c r="AK55" s="94"/>
      <c r="AL55" s="95"/>
      <c r="AM55" s="95"/>
      <c r="AN55" s="96"/>
      <c r="AO55" s="94"/>
      <c r="AP55" s="95"/>
      <c r="AQ55" s="95"/>
      <c r="AR55" s="96"/>
      <c r="AS55" s="94"/>
      <c r="AT55" s="95"/>
      <c r="AU55" s="95"/>
      <c r="AV55" s="96"/>
      <c r="AW55" s="94"/>
      <c r="AX55" s="95"/>
      <c r="AY55" s="95"/>
      <c r="AZ55" s="96"/>
      <c r="BA55" s="94"/>
      <c r="BB55" s="95"/>
      <c r="BC55" s="95"/>
      <c r="BD55" s="96"/>
      <c r="BE55" s="94"/>
      <c r="BF55" s="95"/>
      <c r="BG55" s="95"/>
      <c r="BH55" s="96"/>
      <c r="BI55" s="94"/>
      <c r="BJ55" s="95"/>
      <c r="BK55" s="95"/>
      <c r="BL55" s="96"/>
      <c r="BM55" s="94"/>
      <c r="BN55" s="95"/>
      <c r="BO55" s="95"/>
      <c r="BP55" s="96"/>
      <c r="BQ55" s="94"/>
    </row>
    <row r="56" spans="1:69" ht="39.75" customHeight="1" x14ac:dyDescent="0.25">
      <c r="A56" s="274">
        <v>8.1</v>
      </c>
      <c r="B56" s="275"/>
      <c r="C56" s="278" t="s">
        <v>159</v>
      </c>
      <c r="D56" s="279"/>
      <c r="E56" s="279"/>
      <c r="F56" s="98"/>
      <c r="G56" s="98"/>
      <c r="H56" s="98"/>
      <c r="I56" s="97">
        <f>I54*0.25*9/100</f>
        <v>0</v>
      </c>
      <c r="J56" s="98"/>
      <c r="K56" s="98"/>
      <c r="L56" s="98"/>
      <c r="M56" s="97">
        <f>M54*0.25*9/100</f>
        <v>0</v>
      </c>
      <c r="N56" s="98"/>
      <c r="O56" s="98"/>
      <c r="P56" s="98"/>
      <c r="Q56" s="97">
        <f>Q54*0.25*9/100</f>
        <v>0</v>
      </c>
      <c r="R56" s="98"/>
      <c r="S56" s="98"/>
      <c r="T56" s="98"/>
      <c r="U56" s="97">
        <f>U54*0.25*9/100</f>
        <v>0</v>
      </c>
      <c r="V56" s="98"/>
      <c r="W56" s="98"/>
      <c r="X56" s="98"/>
      <c r="Y56" s="97">
        <f>Y54*0.25*9/100</f>
        <v>0</v>
      </c>
      <c r="Z56" s="98"/>
      <c r="AA56" s="98"/>
      <c r="AB56" s="98"/>
      <c r="AC56" s="97">
        <f>AC54*0.25*9/100</f>
        <v>0</v>
      </c>
      <c r="AD56" s="98"/>
      <c r="AE56" s="98"/>
      <c r="AF56" s="98"/>
      <c r="AG56" s="97">
        <f>AG54*0.25*9/100</f>
        <v>0</v>
      </c>
      <c r="AH56" s="98"/>
      <c r="AI56" s="98"/>
      <c r="AJ56" s="98"/>
      <c r="AK56" s="97">
        <f>AK54*0.25*9/100</f>
        <v>0</v>
      </c>
      <c r="AL56" s="98"/>
      <c r="AM56" s="98"/>
      <c r="AN56" s="98"/>
      <c r="AO56" s="97">
        <f>AO54*0.25*9/100</f>
        <v>0</v>
      </c>
      <c r="AP56" s="98"/>
      <c r="AQ56" s="98"/>
      <c r="AR56" s="98"/>
      <c r="AS56" s="97">
        <f>AS54*0.25*9/100</f>
        <v>0</v>
      </c>
      <c r="AT56" s="98"/>
      <c r="AU56" s="98"/>
      <c r="AV56" s="98"/>
      <c r="AW56" s="97">
        <f>AW54*0.25*9/100</f>
        <v>0</v>
      </c>
      <c r="AX56" s="98"/>
      <c r="AY56" s="98"/>
      <c r="AZ56" s="98"/>
      <c r="BA56" s="97">
        <f>BA54*0.25*9/100</f>
        <v>0</v>
      </c>
      <c r="BB56" s="98"/>
      <c r="BC56" s="98"/>
      <c r="BD56" s="98"/>
      <c r="BE56" s="97">
        <f>BE54*0.25*9/100</f>
        <v>0</v>
      </c>
      <c r="BF56" s="98"/>
      <c r="BG56" s="98"/>
      <c r="BH56" s="98"/>
      <c r="BI56" s="97">
        <f>BI54*0.25*9/100</f>
        <v>0</v>
      </c>
      <c r="BJ56" s="98"/>
      <c r="BK56" s="98"/>
      <c r="BL56" s="98"/>
      <c r="BM56" s="97">
        <f>BM54*0.25*9/100</f>
        <v>0</v>
      </c>
      <c r="BN56" s="98"/>
      <c r="BO56" s="98"/>
      <c r="BP56" s="98"/>
      <c r="BQ56" s="97">
        <f>BQ54*0.25*9/100</f>
        <v>0</v>
      </c>
    </row>
    <row r="57" spans="1:69" s="16" customFormat="1" ht="21.75" customHeight="1" x14ac:dyDescent="0.25">
      <c r="A57" s="272" t="s">
        <v>106</v>
      </c>
      <c r="B57" s="273"/>
      <c r="C57" s="264" t="s">
        <v>65</v>
      </c>
      <c r="D57" s="265"/>
      <c r="E57" s="265"/>
      <c r="F57" s="21"/>
      <c r="G57" s="22"/>
      <c r="H57" s="23"/>
      <c r="I57" s="24"/>
      <c r="J57" s="21"/>
      <c r="K57" s="22"/>
      <c r="L57" s="23"/>
      <c r="M57" s="24"/>
      <c r="N57" s="21"/>
      <c r="O57" s="22"/>
      <c r="P57" s="23"/>
      <c r="Q57" s="24"/>
      <c r="R57" s="21"/>
      <c r="S57" s="22"/>
      <c r="T57" s="23"/>
      <c r="U57" s="24"/>
      <c r="V57" s="21"/>
      <c r="W57" s="22"/>
      <c r="X57" s="23"/>
      <c r="Y57" s="24"/>
      <c r="Z57" s="21"/>
      <c r="AA57" s="22"/>
      <c r="AB57" s="23"/>
      <c r="AC57" s="24"/>
      <c r="AD57" s="21"/>
      <c r="AE57" s="22"/>
      <c r="AF57" s="23"/>
      <c r="AG57" s="24"/>
      <c r="AH57" s="21"/>
      <c r="AI57" s="22"/>
      <c r="AJ57" s="23"/>
      <c r="AK57" s="24"/>
      <c r="AL57" s="21"/>
      <c r="AM57" s="22"/>
      <c r="AN57" s="23"/>
      <c r="AO57" s="24"/>
      <c r="AP57" s="21"/>
      <c r="AQ57" s="22"/>
      <c r="AR57" s="23"/>
      <c r="AS57" s="24"/>
      <c r="AT57" s="21"/>
      <c r="AU57" s="22"/>
      <c r="AV57" s="23"/>
      <c r="AW57" s="24"/>
      <c r="AX57" s="21"/>
      <c r="AY57" s="22"/>
      <c r="AZ57" s="23"/>
      <c r="BA57" s="24"/>
      <c r="BB57" s="21"/>
      <c r="BC57" s="22"/>
      <c r="BD57" s="23"/>
      <c r="BE57" s="24"/>
      <c r="BF57" s="21"/>
      <c r="BG57" s="22"/>
      <c r="BH57" s="23"/>
      <c r="BI57" s="24"/>
      <c r="BJ57" s="21"/>
      <c r="BK57" s="22"/>
      <c r="BL57" s="23"/>
      <c r="BM57" s="24"/>
      <c r="BN57" s="21"/>
      <c r="BO57" s="22"/>
      <c r="BP57" s="23"/>
      <c r="BQ57" s="24"/>
    </row>
    <row r="58" spans="1:69" ht="38.25" customHeight="1" x14ac:dyDescent="0.25">
      <c r="A58" s="272" t="s">
        <v>20</v>
      </c>
      <c r="B58" s="273"/>
      <c r="C58" s="280" t="s">
        <v>95</v>
      </c>
      <c r="D58" s="281"/>
      <c r="E58" s="281"/>
      <c r="F58" s="100"/>
      <c r="G58" s="101"/>
      <c r="H58" s="102"/>
      <c r="I58" s="99">
        <f>SUM(I54,I56,I57)</f>
        <v>0</v>
      </c>
      <c r="J58" s="100"/>
      <c r="K58" s="101"/>
      <c r="L58" s="102"/>
      <c r="M58" s="99">
        <f>SUM(M54,M56,M57)</f>
        <v>0</v>
      </c>
      <c r="N58" s="100"/>
      <c r="O58" s="101"/>
      <c r="P58" s="102"/>
      <c r="Q58" s="99">
        <f>SUM(Q54,Q56,Q57)</f>
        <v>0</v>
      </c>
      <c r="R58" s="100"/>
      <c r="S58" s="101"/>
      <c r="T58" s="102"/>
      <c r="U58" s="99">
        <f>SUM(U54,U56,U57)</f>
        <v>0</v>
      </c>
      <c r="V58" s="100"/>
      <c r="W58" s="101"/>
      <c r="X58" s="102"/>
      <c r="Y58" s="99">
        <f>SUM(Y54,Y56,Y57)</f>
        <v>0</v>
      </c>
      <c r="Z58" s="100"/>
      <c r="AA58" s="101"/>
      <c r="AB58" s="102"/>
      <c r="AC58" s="99">
        <f>SUM(AC54,AC56,AC57)</f>
        <v>0</v>
      </c>
      <c r="AD58" s="100"/>
      <c r="AE58" s="101"/>
      <c r="AF58" s="102"/>
      <c r="AG58" s="99">
        <f>SUM(AG54,AG56,AG57)</f>
        <v>0</v>
      </c>
      <c r="AH58" s="100"/>
      <c r="AI58" s="101"/>
      <c r="AJ58" s="102"/>
      <c r="AK58" s="99">
        <f>SUM(AK54,AK56,AK57)</f>
        <v>0</v>
      </c>
      <c r="AL58" s="100"/>
      <c r="AM58" s="101"/>
      <c r="AN58" s="102"/>
      <c r="AO58" s="99">
        <f>SUM(AO54,AO56,AO57)</f>
        <v>0</v>
      </c>
      <c r="AP58" s="100"/>
      <c r="AQ58" s="101"/>
      <c r="AR58" s="102"/>
      <c r="AS58" s="99">
        <f>SUM(AS54,AS56,AS57)</f>
        <v>0</v>
      </c>
      <c r="AT58" s="100"/>
      <c r="AU58" s="101"/>
      <c r="AV58" s="102"/>
      <c r="AW58" s="99">
        <f>SUM(AW54,AW56,AW57)</f>
        <v>0</v>
      </c>
      <c r="AX58" s="100"/>
      <c r="AY58" s="101"/>
      <c r="AZ58" s="102"/>
      <c r="BA58" s="99">
        <f>SUM(BA54,BA56,BA57)</f>
        <v>0</v>
      </c>
      <c r="BB58" s="100"/>
      <c r="BC58" s="101"/>
      <c r="BD58" s="102"/>
      <c r="BE58" s="99">
        <f>SUM(BE54,BE56,BE57)</f>
        <v>0</v>
      </c>
      <c r="BF58" s="100"/>
      <c r="BG58" s="101"/>
      <c r="BH58" s="102"/>
      <c r="BI58" s="99">
        <f>SUM(BI54,BI56,BI57)</f>
        <v>0</v>
      </c>
      <c r="BJ58" s="100"/>
      <c r="BK58" s="101"/>
      <c r="BL58" s="102"/>
      <c r="BM58" s="99">
        <f>SUM(BM54,BM56,BM57)</f>
        <v>0</v>
      </c>
      <c r="BN58" s="100"/>
      <c r="BO58" s="101"/>
      <c r="BP58" s="102"/>
      <c r="BQ58" s="99">
        <f>SUM(BQ54,BQ56,BQ57)</f>
        <v>0</v>
      </c>
    </row>
    <row r="59" spans="1:69" s="16" customFormat="1" ht="26.25" customHeight="1" x14ac:dyDescent="0.25">
      <c r="A59" s="266" t="s">
        <v>96</v>
      </c>
      <c r="B59" s="267"/>
      <c r="C59" s="267"/>
      <c r="D59" s="267"/>
      <c r="E59" s="267"/>
      <c r="F59" s="26"/>
      <c r="G59" s="27"/>
      <c r="H59" s="28"/>
      <c r="I59" s="29"/>
      <c r="J59" s="26"/>
      <c r="K59" s="27"/>
      <c r="L59" s="28"/>
      <c r="M59" s="29"/>
      <c r="N59" s="26"/>
      <c r="O59" s="27"/>
      <c r="P59" s="28"/>
      <c r="Q59" s="29"/>
      <c r="R59" s="26"/>
      <c r="S59" s="27"/>
      <c r="T59" s="28"/>
      <c r="U59" s="29"/>
      <c r="V59" s="26"/>
      <c r="W59" s="27"/>
      <c r="X59" s="28"/>
      <c r="Y59" s="29"/>
      <c r="Z59" s="26"/>
      <c r="AA59" s="27"/>
      <c r="AB59" s="28"/>
      <c r="AC59" s="29"/>
      <c r="AD59" s="26"/>
      <c r="AE59" s="27"/>
      <c r="AF59" s="28"/>
      <c r="AG59" s="29"/>
      <c r="AH59" s="26"/>
      <c r="AI59" s="27"/>
      <c r="AJ59" s="28"/>
      <c r="AK59" s="29"/>
      <c r="AL59" s="26"/>
      <c r="AM59" s="27"/>
      <c r="AN59" s="28"/>
      <c r="AO59" s="29"/>
      <c r="AP59" s="26"/>
      <c r="AQ59" s="27"/>
      <c r="AR59" s="28"/>
      <c r="AS59" s="29"/>
      <c r="AT59" s="26"/>
      <c r="AU59" s="27"/>
      <c r="AV59" s="28"/>
      <c r="AW59" s="29"/>
      <c r="AX59" s="26"/>
      <c r="AY59" s="27"/>
      <c r="AZ59" s="28"/>
      <c r="BA59" s="29"/>
      <c r="BB59" s="26"/>
      <c r="BC59" s="27"/>
      <c r="BD59" s="28"/>
      <c r="BE59" s="29"/>
      <c r="BF59" s="26"/>
      <c r="BG59" s="27"/>
      <c r="BH59" s="28"/>
      <c r="BI59" s="29"/>
      <c r="BJ59" s="26"/>
      <c r="BK59" s="27"/>
      <c r="BL59" s="28"/>
      <c r="BM59" s="29"/>
      <c r="BN59" s="26"/>
      <c r="BO59" s="27"/>
      <c r="BP59" s="28"/>
      <c r="BQ59" s="29"/>
    </row>
    <row r="60" spans="1:69" s="16" customFormat="1" ht="19.5" customHeight="1" x14ac:dyDescent="0.25">
      <c r="A60" s="272" t="s">
        <v>107</v>
      </c>
      <c r="B60" s="273"/>
      <c r="C60" s="236" t="s">
        <v>97</v>
      </c>
      <c r="D60" s="236"/>
      <c r="E60" s="236"/>
      <c r="F60" s="30"/>
      <c r="G60" s="31" t="s">
        <v>6</v>
      </c>
      <c r="H60" s="189"/>
      <c r="I60" s="190"/>
      <c r="J60" s="30"/>
      <c r="K60" s="31" t="s">
        <v>6</v>
      </c>
      <c r="L60" s="32"/>
      <c r="M60" s="190"/>
      <c r="N60" s="30"/>
      <c r="O60" s="31" t="s">
        <v>6</v>
      </c>
      <c r="P60" s="32"/>
      <c r="Q60" s="190"/>
      <c r="R60" s="30"/>
      <c r="S60" s="31" t="s">
        <v>6</v>
      </c>
      <c r="T60" s="32"/>
      <c r="U60" s="190"/>
      <c r="V60" s="30"/>
      <c r="W60" s="31" t="s">
        <v>6</v>
      </c>
      <c r="X60" s="32"/>
      <c r="Y60" s="190"/>
      <c r="Z60" s="30"/>
      <c r="AA60" s="31" t="s">
        <v>6</v>
      </c>
      <c r="AB60" s="32"/>
      <c r="AC60" s="190"/>
      <c r="AD60" s="30"/>
      <c r="AE60" s="31" t="s">
        <v>6</v>
      </c>
      <c r="AF60" s="32"/>
      <c r="AG60" s="190"/>
      <c r="AH60" s="30"/>
      <c r="AI60" s="31" t="s">
        <v>6</v>
      </c>
      <c r="AJ60" s="32"/>
      <c r="AK60" s="190"/>
      <c r="AL60" s="30"/>
      <c r="AM60" s="31" t="s">
        <v>6</v>
      </c>
      <c r="AN60" s="32"/>
      <c r="AO60" s="190"/>
      <c r="AP60" s="30"/>
      <c r="AQ60" s="31" t="s">
        <v>6</v>
      </c>
      <c r="AR60" s="32"/>
      <c r="AS60" s="190"/>
      <c r="AT60" s="30"/>
      <c r="AU60" s="31" t="s">
        <v>6</v>
      </c>
      <c r="AV60" s="32"/>
      <c r="AW60" s="190"/>
      <c r="AX60" s="30"/>
      <c r="AY60" s="31" t="s">
        <v>6</v>
      </c>
      <c r="AZ60" s="32"/>
      <c r="BA60" s="190"/>
      <c r="BB60" s="30"/>
      <c r="BC60" s="31" t="s">
        <v>6</v>
      </c>
      <c r="BD60" s="32"/>
      <c r="BE60" s="190"/>
      <c r="BF60" s="30"/>
      <c r="BG60" s="31" t="s">
        <v>6</v>
      </c>
      <c r="BH60" s="32"/>
      <c r="BI60" s="190"/>
      <c r="BJ60" s="30"/>
      <c r="BK60" s="31" t="s">
        <v>6</v>
      </c>
      <c r="BL60" s="32"/>
      <c r="BM60" s="190"/>
      <c r="BN60" s="30"/>
      <c r="BO60" s="31" t="s">
        <v>6</v>
      </c>
      <c r="BP60" s="32"/>
      <c r="BQ60" s="190"/>
    </row>
    <row r="61" spans="1:69" s="16" customFormat="1" ht="19.5" customHeight="1" x14ac:dyDescent="0.25">
      <c r="A61" s="272" t="s">
        <v>108</v>
      </c>
      <c r="B61" s="273"/>
      <c r="C61" s="236" t="s">
        <v>98</v>
      </c>
      <c r="D61" s="236"/>
      <c r="E61" s="236"/>
      <c r="F61" s="33"/>
      <c r="G61" s="34" t="s">
        <v>6</v>
      </c>
      <c r="H61" s="34"/>
      <c r="I61" s="114">
        <f t="shared" ref="I61" si="82">F61*H61</f>
        <v>0</v>
      </c>
      <c r="J61" s="33"/>
      <c r="K61" s="34" t="s">
        <v>6</v>
      </c>
      <c r="L61" s="34"/>
      <c r="M61" s="114">
        <f t="shared" ref="M61" si="83">J61*L61</f>
        <v>0</v>
      </c>
      <c r="N61" s="33"/>
      <c r="O61" s="34" t="s">
        <v>6</v>
      </c>
      <c r="P61" s="34"/>
      <c r="Q61" s="114">
        <f t="shared" ref="Q61" si="84">N61*P61</f>
        <v>0</v>
      </c>
      <c r="R61" s="33"/>
      <c r="S61" s="34" t="s">
        <v>6</v>
      </c>
      <c r="T61" s="34"/>
      <c r="U61" s="114">
        <f t="shared" ref="U61" si="85">R61*T61</f>
        <v>0</v>
      </c>
      <c r="V61" s="33"/>
      <c r="W61" s="34" t="s">
        <v>6</v>
      </c>
      <c r="X61" s="34"/>
      <c r="Y61" s="114">
        <f t="shared" ref="Y61" si="86">V61*X61</f>
        <v>0</v>
      </c>
      <c r="Z61" s="33"/>
      <c r="AA61" s="34" t="s">
        <v>6</v>
      </c>
      <c r="AB61" s="34"/>
      <c r="AC61" s="114">
        <f t="shared" ref="AC61" si="87">Z61*AB61</f>
        <v>0</v>
      </c>
      <c r="AD61" s="33"/>
      <c r="AE61" s="34" t="s">
        <v>6</v>
      </c>
      <c r="AF61" s="34"/>
      <c r="AG61" s="114">
        <f t="shared" ref="AG61" si="88">AD61*AF61</f>
        <v>0</v>
      </c>
      <c r="AH61" s="33"/>
      <c r="AI61" s="34" t="s">
        <v>6</v>
      </c>
      <c r="AJ61" s="34"/>
      <c r="AK61" s="114">
        <f t="shared" ref="AK61" si="89">AH61*AJ61</f>
        <v>0</v>
      </c>
      <c r="AL61" s="33"/>
      <c r="AM61" s="34" t="s">
        <v>6</v>
      </c>
      <c r="AN61" s="34"/>
      <c r="AO61" s="114">
        <f t="shared" ref="AO61" si="90">AL61*AN61</f>
        <v>0</v>
      </c>
      <c r="AP61" s="33"/>
      <c r="AQ61" s="34" t="s">
        <v>6</v>
      </c>
      <c r="AR61" s="34"/>
      <c r="AS61" s="114">
        <f t="shared" ref="AS61" si="91">AP61*AR61</f>
        <v>0</v>
      </c>
      <c r="AT61" s="33"/>
      <c r="AU61" s="34" t="s">
        <v>6</v>
      </c>
      <c r="AV61" s="34"/>
      <c r="AW61" s="114">
        <f t="shared" ref="AW61" si="92">AT61*AV61</f>
        <v>0</v>
      </c>
      <c r="AX61" s="33"/>
      <c r="AY61" s="34" t="s">
        <v>6</v>
      </c>
      <c r="AZ61" s="34"/>
      <c r="BA61" s="114">
        <f t="shared" ref="BA61" si="93">AX61*AZ61</f>
        <v>0</v>
      </c>
      <c r="BB61" s="33"/>
      <c r="BC61" s="34" t="s">
        <v>6</v>
      </c>
      <c r="BD61" s="34"/>
      <c r="BE61" s="114">
        <f t="shared" ref="BE61" si="94">BB61*BD61</f>
        <v>0</v>
      </c>
      <c r="BF61" s="33"/>
      <c r="BG61" s="34" t="s">
        <v>6</v>
      </c>
      <c r="BH61" s="34"/>
      <c r="BI61" s="114">
        <f t="shared" ref="BI61" si="95">BF61*BH61</f>
        <v>0</v>
      </c>
      <c r="BJ61" s="33"/>
      <c r="BK61" s="34" t="s">
        <v>6</v>
      </c>
      <c r="BL61" s="34"/>
      <c r="BM61" s="114">
        <f t="shared" ref="BM61" si="96">BJ61*BL61</f>
        <v>0</v>
      </c>
      <c r="BN61" s="33"/>
      <c r="BO61" s="34" t="s">
        <v>6</v>
      </c>
      <c r="BP61" s="34"/>
      <c r="BQ61" s="114">
        <f t="shared" ref="BQ61" si="97">BN61*BP61</f>
        <v>0</v>
      </c>
    </row>
    <row r="62" spans="1:69" s="16" customFormat="1" ht="19.5" customHeight="1" x14ac:dyDescent="0.25">
      <c r="A62" s="272" t="s">
        <v>109</v>
      </c>
      <c r="B62" s="273"/>
      <c r="C62" s="237" t="s">
        <v>67</v>
      </c>
      <c r="D62" s="237"/>
      <c r="E62" s="237"/>
      <c r="F62" s="193"/>
      <c r="G62" s="191"/>
      <c r="H62" s="195"/>
      <c r="I62" s="99">
        <f>I58-I61</f>
        <v>0</v>
      </c>
      <c r="J62" s="193"/>
      <c r="K62" s="191"/>
      <c r="L62" s="195"/>
      <c r="M62" s="99">
        <f>M58-M61</f>
        <v>0</v>
      </c>
      <c r="N62" s="193"/>
      <c r="O62" s="191"/>
      <c r="P62" s="195"/>
      <c r="Q62" s="99">
        <f>Q58-Q61</f>
        <v>0</v>
      </c>
      <c r="R62" s="193"/>
      <c r="S62" s="191"/>
      <c r="T62" s="195"/>
      <c r="U62" s="99">
        <f>U58-U61</f>
        <v>0</v>
      </c>
      <c r="V62" s="193"/>
      <c r="W62" s="191"/>
      <c r="X62" s="195"/>
      <c r="Y62" s="99">
        <f>Y58-Y61</f>
        <v>0</v>
      </c>
      <c r="Z62" s="193"/>
      <c r="AA62" s="191"/>
      <c r="AB62" s="195"/>
      <c r="AC62" s="99">
        <f>AC58-AC61</f>
        <v>0</v>
      </c>
      <c r="AD62" s="193"/>
      <c r="AE62" s="191"/>
      <c r="AF62" s="195"/>
      <c r="AG62" s="99">
        <f>AG58-AG61</f>
        <v>0</v>
      </c>
      <c r="AH62" s="193"/>
      <c r="AI62" s="191"/>
      <c r="AJ62" s="195"/>
      <c r="AK62" s="99">
        <f>AK58-AK61</f>
        <v>0</v>
      </c>
      <c r="AL62" s="193"/>
      <c r="AM62" s="191"/>
      <c r="AN62" s="195"/>
      <c r="AO62" s="99">
        <f>AO58-AO61</f>
        <v>0</v>
      </c>
      <c r="AP62" s="193"/>
      <c r="AQ62" s="191"/>
      <c r="AR62" s="195"/>
      <c r="AS62" s="99">
        <f>AS58-AS61</f>
        <v>0</v>
      </c>
      <c r="AT62" s="193"/>
      <c r="AU62" s="191"/>
      <c r="AV62" s="195"/>
      <c r="AW62" s="99">
        <f>AW58-AW61</f>
        <v>0</v>
      </c>
      <c r="AX62" s="193"/>
      <c r="AY62" s="191"/>
      <c r="AZ62" s="195"/>
      <c r="BA62" s="99">
        <f>BA58-BA61</f>
        <v>0</v>
      </c>
      <c r="BB62" s="193"/>
      <c r="BC62" s="191"/>
      <c r="BD62" s="195"/>
      <c r="BE62" s="99">
        <f>BE58-BE61</f>
        <v>0</v>
      </c>
      <c r="BF62" s="193"/>
      <c r="BG62" s="191"/>
      <c r="BH62" s="195"/>
      <c r="BI62" s="99">
        <f>BI58-BI61</f>
        <v>0</v>
      </c>
      <c r="BJ62" s="193"/>
      <c r="BK62" s="191"/>
      <c r="BL62" s="195"/>
      <c r="BM62" s="99">
        <f>BM58-BM61</f>
        <v>0</v>
      </c>
      <c r="BN62" s="193"/>
      <c r="BO62" s="191"/>
      <c r="BP62" s="195"/>
      <c r="BQ62" s="99">
        <f>BQ58-BQ61</f>
        <v>0</v>
      </c>
    </row>
    <row r="63" spans="1:69" s="16" customFormat="1" ht="19.5" customHeight="1" x14ac:dyDescent="0.25">
      <c r="A63" s="272" t="s">
        <v>110</v>
      </c>
      <c r="B63" s="273"/>
      <c r="C63" s="238" t="s">
        <v>156</v>
      </c>
      <c r="D63" s="238"/>
      <c r="E63" s="238"/>
      <c r="F63" s="194"/>
      <c r="G63" s="192"/>
      <c r="H63" s="196"/>
      <c r="I63" s="115" t="e">
        <f>I62/F60</f>
        <v>#DIV/0!</v>
      </c>
      <c r="J63" s="194"/>
      <c r="K63" s="192"/>
      <c r="L63" s="196"/>
      <c r="M63" s="115" t="e">
        <f>M62/J60</f>
        <v>#DIV/0!</v>
      </c>
      <c r="N63" s="194"/>
      <c r="O63" s="192"/>
      <c r="P63" s="196"/>
      <c r="Q63" s="115" t="e">
        <f>Q62/N60</f>
        <v>#DIV/0!</v>
      </c>
      <c r="R63" s="194"/>
      <c r="S63" s="192"/>
      <c r="T63" s="196"/>
      <c r="U63" s="115" t="e">
        <f>U62/R60</f>
        <v>#DIV/0!</v>
      </c>
      <c r="V63" s="194"/>
      <c r="W63" s="192"/>
      <c r="X63" s="196"/>
      <c r="Y63" s="115" t="e">
        <f>Y62/V60</f>
        <v>#DIV/0!</v>
      </c>
      <c r="Z63" s="194"/>
      <c r="AA63" s="192"/>
      <c r="AB63" s="196"/>
      <c r="AC63" s="115" t="e">
        <f>AC62/Z60</f>
        <v>#DIV/0!</v>
      </c>
      <c r="AD63" s="194"/>
      <c r="AE63" s="192"/>
      <c r="AF63" s="196"/>
      <c r="AG63" s="115" t="e">
        <f>AG62/AD60</f>
        <v>#DIV/0!</v>
      </c>
      <c r="AH63" s="194"/>
      <c r="AI63" s="192"/>
      <c r="AJ63" s="196"/>
      <c r="AK63" s="115" t="e">
        <f>AK62/AH60</f>
        <v>#DIV/0!</v>
      </c>
      <c r="AL63" s="194"/>
      <c r="AM63" s="192"/>
      <c r="AN63" s="196"/>
      <c r="AO63" s="115" t="e">
        <f>AO62/AL60</f>
        <v>#DIV/0!</v>
      </c>
      <c r="AP63" s="194"/>
      <c r="AQ63" s="192"/>
      <c r="AR63" s="196"/>
      <c r="AS63" s="115" t="e">
        <f>AS62/AP60</f>
        <v>#DIV/0!</v>
      </c>
      <c r="AT63" s="194"/>
      <c r="AU63" s="192"/>
      <c r="AV63" s="196"/>
      <c r="AW63" s="115" t="e">
        <f>AW62/AT60</f>
        <v>#DIV/0!</v>
      </c>
      <c r="AX63" s="194"/>
      <c r="AY63" s="192"/>
      <c r="AZ63" s="196"/>
      <c r="BA63" s="115" t="e">
        <f>BA62/AX60</f>
        <v>#DIV/0!</v>
      </c>
      <c r="BB63" s="194"/>
      <c r="BC63" s="192"/>
      <c r="BD63" s="196"/>
      <c r="BE63" s="115" t="e">
        <f>BE62/BB60</f>
        <v>#DIV/0!</v>
      </c>
      <c r="BF63" s="194"/>
      <c r="BG63" s="192"/>
      <c r="BH63" s="196"/>
      <c r="BI63" s="115" t="e">
        <f>BI62/BF60</f>
        <v>#DIV/0!</v>
      </c>
      <c r="BJ63" s="194"/>
      <c r="BK63" s="192"/>
      <c r="BL63" s="196"/>
      <c r="BM63" s="115" t="e">
        <f>BM62/BJ60</f>
        <v>#DIV/0!</v>
      </c>
      <c r="BN63" s="194"/>
      <c r="BO63" s="192"/>
      <c r="BP63" s="196"/>
      <c r="BQ63" s="115" t="e">
        <f>BQ62/BN60</f>
        <v>#DIV/0!</v>
      </c>
    </row>
    <row r="64" spans="1:69" s="16" customFormat="1" ht="19.5" customHeight="1" x14ac:dyDescent="0.25">
      <c r="A64" s="272" t="s">
        <v>111</v>
      </c>
      <c r="B64" s="273"/>
      <c r="C64" s="239" t="s">
        <v>68</v>
      </c>
      <c r="D64" s="239"/>
      <c r="E64" s="240"/>
      <c r="F64" s="35"/>
      <c r="G64" s="32"/>
      <c r="H64" s="36"/>
      <c r="I64" s="37"/>
      <c r="J64" s="35"/>
      <c r="K64" s="32"/>
      <c r="L64" s="36"/>
      <c r="M64" s="37"/>
      <c r="N64" s="35"/>
      <c r="O64" s="32"/>
      <c r="P64" s="36"/>
      <c r="Q64" s="37"/>
      <c r="R64" s="35"/>
      <c r="S64" s="32"/>
      <c r="T64" s="36"/>
      <c r="U64" s="37"/>
      <c r="V64" s="35"/>
      <c r="W64" s="32"/>
      <c r="X64" s="36"/>
      <c r="Y64" s="37"/>
      <c r="Z64" s="35"/>
      <c r="AA64" s="32"/>
      <c r="AB64" s="36"/>
      <c r="AC64" s="37"/>
      <c r="AD64" s="35"/>
      <c r="AE64" s="32"/>
      <c r="AF64" s="36"/>
      <c r="AG64" s="37"/>
      <c r="AH64" s="35"/>
      <c r="AI64" s="32"/>
      <c r="AJ64" s="36"/>
      <c r="AK64" s="37"/>
      <c r="AL64" s="35"/>
      <c r="AM64" s="32"/>
      <c r="AN64" s="36"/>
      <c r="AO64" s="37"/>
      <c r="AP64" s="35"/>
      <c r="AQ64" s="32"/>
      <c r="AR64" s="36"/>
      <c r="AS64" s="37"/>
      <c r="AT64" s="35"/>
      <c r="AU64" s="32"/>
      <c r="AV64" s="36"/>
      <c r="AW64" s="37"/>
      <c r="AX64" s="35"/>
      <c r="AY64" s="32"/>
      <c r="AZ64" s="36"/>
      <c r="BA64" s="37"/>
      <c r="BB64" s="35"/>
      <c r="BC64" s="32"/>
      <c r="BD64" s="36"/>
      <c r="BE64" s="37"/>
      <c r="BF64" s="35"/>
      <c r="BG64" s="32"/>
      <c r="BH64" s="36"/>
      <c r="BI64" s="37"/>
      <c r="BJ64" s="35"/>
      <c r="BK64" s="32"/>
      <c r="BL64" s="36"/>
      <c r="BM64" s="37"/>
      <c r="BN64" s="35"/>
      <c r="BO64" s="32"/>
      <c r="BP64" s="36"/>
      <c r="BQ64" s="37"/>
    </row>
    <row r="65" spans="1:69" s="16" customFormat="1" ht="18" customHeight="1" thickBot="1" x14ac:dyDescent="0.3">
      <c r="A65" s="276" t="s">
        <v>112</v>
      </c>
      <c r="B65" s="277"/>
      <c r="C65" s="282" t="s">
        <v>69</v>
      </c>
      <c r="D65" s="282"/>
      <c r="E65" s="282"/>
      <c r="F65" s="35"/>
      <c r="G65" s="32"/>
      <c r="H65" s="36"/>
      <c r="I65" s="116" t="e">
        <f>SUM(I63-I64)/I64</f>
        <v>#DIV/0!</v>
      </c>
      <c r="J65" s="35"/>
      <c r="K65" s="32"/>
      <c r="L65" s="36"/>
      <c r="M65" s="116" t="e">
        <f>SUM(M63-M64)/M64</f>
        <v>#DIV/0!</v>
      </c>
      <c r="N65" s="35"/>
      <c r="O65" s="32"/>
      <c r="P65" s="36"/>
      <c r="Q65" s="116" t="e">
        <f>SUM(Q63-Q64)/Q64</f>
        <v>#DIV/0!</v>
      </c>
      <c r="R65" s="35"/>
      <c r="S65" s="32"/>
      <c r="T65" s="36"/>
      <c r="U65" s="116" t="e">
        <f>SUM(U63-U64)/U64</f>
        <v>#DIV/0!</v>
      </c>
      <c r="V65" s="35"/>
      <c r="W65" s="32"/>
      <c r="X65" s="36"/>
      <c r="Y65" s="116" t="e">
        <f>SUM(Y63-Y64)/Y64</f>
        <v>#DIV/0!</v>
      </c>
      <c r="Z65" s="35"/>
      <c r="AA65" s="32"/>
      <c r="AB65" s="36"/>
      <c r="AC65" s="116" t="e">
        <f>SUM(AC63-AC64)/AC64</f>
        <v>#DIV/0!</v>
      </c>
      <c r="AD65" s="35"/>
      <c r="AE65" s="32"/>
      <c r="AF65" s="36"/>
      <c r="AG65" s="116" t="e">
        <f>SUM(AG63-AG64)/AG64</f>
        <v>#DIV/0!</v>
      </c>
      <c r="AH65" s="35"/>
      <c r="AI65" s="32"/>
      <c r="AJ65" s="36"/>
      <c r="AK65" s="116" t="e">
        <f>SUM(AK63-AK64)/AK64</f>
        <v>#DIV/0!</v>
      </c>
      <c r="AL65" s="35"/>
      <c r="AM65" s="32"/>
      <c r="AN65" s="36"/>
      <c r="AO65" s="116" t="e">
        <f>SUM(AO63-AO64)/AO64</f>
        <v>#DIV/0!</v>
      </c>
      <c r="AP65" s="35"/>
      <c r="AQ65" s="32"/>
      <c r="AR65" s="36"/>
      <c r="AS65" s="116" t="e">
        <f>SUM(AS63-AS64)/AS64</f>
        <v>#DIV/0!</v>
      </c>
      <c r="AT65" s="35"/>
      <c r="AU65" s="32"/>
      <c r="AV65" s="36"/>
      <c r="AW65" s="116" t="e">
        <f>SUM(AW63-AW64)/AW64</f>
        <v>#DIV/0!</v>
      </c>
      <c r="AX65" s="35"/>
      <c r="AY65" s="32"/>
      <c r="AZ65" s="36"/>
      <c r="BA65" s="116" t="e">
        <f>SUM(BA63-BA64)/BA64</f>
        <v>#DIV/0!</v>
      </c>
      <c r="BB65" s="35"/>
      <c r="BC65" s="32"/>
      <c r="BD65" s="36"/>
      <c r="BE65" s="116" t="e">
        <f>SUM(BE63-BE64)/BE64</f>
        <v>#DIV/0!</v>
      </c>
      <c r="BF65" s="35"/>
      <c r="BG65" s="32"/>
      <c r="BH65" s="36"/>
      <c r="BI65" s="116" t="e">
        <f>SUM(BI63-BI64)/BI64</f>
        <v>#DIV/0!</v>
      </c>
      <c r="BJ65" s="35"/>
      <c r="BK65" s="32"/>
      <c r="BL65" s="36"/>
      <c r="BM65" s="116" t="e">
        <f>SUM(BM63-BM64)/BM64</f>
        <v>#DIV/0!</v>
      </c>
      <c r="BN65" s="35"/>
      <c r="BO65" s="32"/>
      <c r="BP65" s="36"/>
      <c r="BQ65" s="116" t="e">
        <f>SUM(BQ63-BQ64)/BQ64</f>
        <v>#DIV/0!</v>
      </c>
    </row>
    <row r="66" spans="1:69" s="16" customFormat="1" ht="25.5" customHeight="1" thickBot="1" x14ac:dyDescent="0.3">
      <c r="A66" s="268"/>
      <c r="B66" s="269"/>
      <c r="C66" s="263" t="s">
        <v>73</v>
      </c>
      <c r="D66" s="263"/>
      <c r="E66" s="263"/>
      <c r="F66" s="38"/>
      <c r="G66" s="39"/>
      <c r="H66" s="39"/>
      <c r="I66" s="40"/>
      <c r="J66" s="38"/>
      <c r="K66" s="39"/>
      <c r="L66" s="39"/>
      <c r="M66" s="40"/>
      <c r="N66" s="38"/>
      <c r="O66" s="39"/>
      <c r="P66" s="39"/>
      <c r="Q66" s="40"/>
      <c r="R66" s="38"/>
      <c r="S66" s="39"/>
      <c r="T66" s="39"/>
      <c r="U66" s="40"/>
      <c r="V66" s="38"/>
      <c r="W66" s="39"/>
      <c r="X66" s="39"/>
      <c r="Y66" s="40"/>
      <c r="Z66" s="38"/>
      <c r="AA66" s="39"/>
      <c r="AB66" s="39"/>
      <c r="AC66" s="40"/>
      <c r="AD66" s="38"/>
      <c r="AE66" s="39"/>
      <c r="AF66" s="39"/>
      <c r="AG66" s="40"/>
      <c r="AH66" s="38"/>
      <c r="AI66" s="39"/>
      <c r="AJ66" s="39"/>
      <c r="AK66" s="40"/>
      <c r="AL66" s="38"/>
      <c r="AM66" s="39"/>
      <c r="AN66" s="39"/>
      <c r="AO66" s="40"/>
      <c r="AP66" s="38"/>
      <c r="AQ66" s="39"/>
      <c r="AR66" s="39"/>
      <c r="AS66" s="40"/>
      <c r="AT66" s="38"/>
      <c r="AU66" s="39"/>
      <c r="AV66" s="39"/>
      <c r="AW66" s="40"/>
      <c r="AX66" s="38"/>
      <c r="AY66" s="39"/>
      <c r="AZ66" s="39"/>
      <c r="BA66" s="40"/>
      <c r="BB66" s="38"/>
      <c r="BC66" s="39"/>
      <c r="BD66" s="39"/>
      <c r="BE66" s="40"/>
      <c r="BF66" s="38"/>
      <c r="BG66" s="39"/>
      <c r="BH66" s="39"/>
      <c r="BI66" s="40"/>
      <c r="BJ66" s="38"/>
      <c r="BK66" s="39"/>
      <c r="BL66" s="39"/>
      <c r="BM66" s="40"/>
      <c r="BN66" s="38"/>
      <c r="BO66" s="39"/>
      <c r="BP66" s="39"/>
      <c r="BQ66" s="40"/>
    </row>
    <row r="67" spans="1:69" s="16" customFormat="1" ht="19.5" customHeight="1" x14ac:dyDescent="0.25">
      <c r="A67" s="219">
        <v>17</v>
      </c>
      <c r="B67" s="220"/>
      <c r="C67" s="217" t="s">
        <v>91</v>
      </c>
      <c r="D67" s="218"/>
      <c r="E67" s="41">
        <v>66</v>
      </c>
      <c r="F67" s="42" t="s">
        <v>6</v>
      </c>
      <c r="G67" s="117">
        <f>F60*$E$67/100</f>
        <v>0</v>
      </c>
      <c r="H67" s="43"/>
      <c r="I67" s="44"/>
      <c r="J67" s="42" t="s">
        <v>6</v>
      </c>
      <c r="K67" s="117">
        <f>J60*$E$67/100</f>
        <v>0</v>
      </c>
      <c r="L67" s="43"/>
      <c r="M67" s="44"/>
      <c r="N67" s="42" t="s">
        <v>6</v>
      </c>
      <c r="O67" s="117">
        <f>N60*$E$67/100</f>
        <v>0</v>
      </c>
      <c r="P67" s="43"/>
      <c r="Q67" s="44"/>
      <c r="R67" s="42" t="s">
        <v>6</v>
      </c>
      <c r="S67" s="117">
        <f>R60*$E$67/100</f>
        <v>0</v>
      </c>
      <c r="T67" s="43"/>
      <c r="U67" s="44"/>
      <c r="V67" s="42" t="s">
        <v>6</v>
      </c>
      <c r="W67" s="117">
        <f>V60*$E$67/100</f>
        <v>0</v>
      </c>
      <c r="X67" s="43"/>
      <c r="Y67" s="44"/>
      <c r="Z67" s="42" t="s">
        <v>6</v>
      </c>
      <c r="AA67" s="117">
        <f>Z60*$E$67/100</f>
        <v>0</v>
      </c>
      <c r="AB67" s="43"/>
      <c r="AC67" s="44"/>
      <c r="AD67" s="42" t="s">
        <v>6</v>
      </c>
      <c r="AE67" s="117">
        <f>AD60*$E$67/100</f>
        <v>0</v>
      </c>
      <c r="AF67" s="43"/>
      <c r="AG67" s="44"/>
      <c r="AH67" s="42" t="s">
        <v>6</v>
      </c>
      <c r="AI67" s="117">
        <f>AH60*$E$67/100</f>
        <v>0</v>
      </c>
      <c r="AJ67" s="43"/>
      <c r="AK67" s="44"/>
      <c r="AL67" s="42" t="s">
        <v>6</v>
      </c>
      <c r="AM67" s="117">
        <f>AL60*$E$67/100</f>
        <v>0</v>
      </c>
      <c r="AN67" s="43"/>
      <c r="AO67" s="44"/>
      <c r="AP67" s="42" t="s">
        <v>6</v>
      </c>
      <c r="AQ67" s="117">
        <f>AP60*$E$67/100</f>
        <v>0</v>
      </c>
      <c r="AR67" s="43"/>
      <c r="AS67" s="44"/>
      <c r="AT67" s="42" t="s">
        <v>6</v>
      </c>
      <c r="AU67" s="117">
        <f>AT60*$E$67/100</f>
        <v>0</v>
      </c>
      <c r="AV67" s="43"/>
      <c r="AW67" s="44"/>
      <c r="AX67" s="42" t="s">
        <v>6</v>
      </c>
      <c r="AY67" s="117">
        <f>AX60*$E$67/100</f>
        <v>0</v>
      </c>
      <c r="AZ67" s="43"/>
      <c r="BA67" s="44"/>
      <c r="BB67" s="42" t="s">
        <v>6</v>
      </c>
      <c r="BC67" s="117">
        <f>BB60*$E$67/100</f>
        <v>0</v>
      </c>
      <c r="BD67" s="43"/>
      <c r="BE67" s="44"/>
      <c r="BF67" s="42" t="s">
        <v>6</v>
      </c>
      <c r="BG67" s="117">
        <f>BF60*$E$67/100</f>
        <v>0</v>
      </c>
      <c r="BH67" s="43"/>
      <c r="BI67" s="44"/>
      <c r="BJ67" s="42" t="s">
        <v>6</v>
      </c>
      <c r="BK67" s="117">
        <f>BJ60*$E$67/100</f>
        <v>0</v>
      </c>
      <c r="BL67" s="43"/>
      <c r="BM67" s="44"/>
      <c r="BN67" s="42" t="s">
        <v>6</v>
      </c>
      <c r="BO67" s="117">
        <f>BN60*$E$67/100</f>
        <v>0</v>
      </c>
      <c r="BP67" s="43"/>
      <c r="BQ67" s="44"/>
    </row>
    <row r="68" spans="1:69" s="16" customFormat="1" ht="19.5" customHeight="1" x14ac:dyDescent="0.25">
      <c r="A68" s="230"/>
      <c r="B68" s="234"/>
      <c r="C68" s="245" t="s">
        <v>70</v>
      </c>
      <c r="D68" s="246"/>
      <c r="E68" s="246"/>
      <c r="F68" s="45"/>
      <c r="G68" s="32"/>
      <c r="H68" s="32"/>
      <c r="I68" s="24"/>
      <c r="J68" s="45"/>
      <c r="K68" s="32"/>
      <c r="L68" s="32"/>
      <c r="M68" s="24"/>
      <c r="N68" s="45"/>
      <c r="O68" s="32"/>
      <c r="P68" s="32"/>
      <c r="Q68" s="24"/>
      <c r="R68" s="45"/>
      <c r="S68" s="32"/>
      <c r="T68" s="32"/>
      <c r="U68" s="24"/>
      <c r="V68" s="45"/>
      <c r="W68" s="32"/>
      <c r="X68" s="32"/>
      <c r="Y68" s="24"/>
      <c r="Z68" s="45"/>
      <c r="AA68" s="32"/>
      <c r="AB68" s="32"/>
      <c r="AC68" s="24"/>
      <c r="AD68" s="45"/>
      <c r="AE68" s="32"/>
      <c r="AF68" s="32"/>
      <c r="AG68" s="24"/>
      <c r="AH68" s="45"/>
      <c r="AI68" s="32"/>
      <c r="AJ68" s="32"/>
      <c r="AK68" s="24"/>
      <c r="AL68" s="45"/>
      <c r="AM68" s="32"/>
      <c r="AN68" s="32"/>
      <c r="AO68" s="24"/>
      <c r="AP68" s="45"/>
      <c r="AQ68" s="32"/>
      <c r="AR68" s="32"/>
      <c r="AS68" s="24"/>
      <c r="AT68" s="45"/>
      <c r="AU68" s="32"/>
      <c r="AV68" s="32"/>
      <c r="AW68" s="24"/>
      <c r="AX68" s="45"/>
      <c r="AY68" s="32"/>
      <c r="AZ68" s="32"/>
      <c r="BA68" s="24"/>
      <c r="BB68" s="45"/>
      <c r="BC68" s="32"/>
      <c r="BD68" s="32"/>
      <c r="BE68" s="24"/>
      <c r="BF68" s="45"/>
      <c r="BG68" s="32"/>
      <c r="BH68" s="32"/>
      <c r="BI68" s="24"/>
      <c r="BJ68" s="45"/>
      <c r="BK68" s="32"/>
      <c r="BL68" s="32"/>
      <c r="BM68" s="24"/>
      <c r="BN68" s="45"/>
      <c r="BO68" s="32"/>
      <c r="BP68" s="32"/>
      <c r="BQ68" s="24"/>
    </row>
    <row r="69" spans="1:69" s="16" customFormat="1" ht="19.5" customHeight="1" x14ac:dyDescent="0.25">
      <c r="A69" s="219">
        <v>18</v>
      </c>
      <c r="B69" s="220"/>
      <c r="C69" s="240" t="s">
        <v>157</v>
      </c>
      <c r="D69" s="261"/>
      <c r="E69" s="262"/>
      <c r="F69" s="46">
        <v>0</v>
      </c>
      <c r="G69" s="34" t="s">
        <v>6</v>
      </c>
      <c r="H69" s="47">
        <v>0</v>
      </c>
      <c r="I69" s="118">
        <f>F69*H69</f>
        <v>0</v>
      </c>
      <c r="J69" s="46">
        <v>0</v>
      </c>
      <c r="K69" s="34" t="s">
        <v>6</v>
      </c>
      <c r="L69" s="47">
        <v>0</v>
      </c>
      <c r="M69" s="118">
        <f>J69*L69</f>
        <v>0</v>
      </c>
      <c r="N69" s="46">
        <v>0</v>
      </c>
      <c r="O69" s="34" t="s">
        <v>6</v>
      </c>
      <c r="P69" s="47">
        <v>0</v>
      </c>
      <c r="Q69" s="118">
        <f>N69*P69</f>
        <v>0</v>
      </c>
      <c r="R69" s="46">
        <v>0</v>
      </c>
      <c r="S69" s="34" t="s">
        <v>6</v>
      </c>
      <c r="T69" s="47">
        <v>0</v>
      </c>
      <c r="U69" s="118">
        <f>R69*T69</f>
        <v>0</v>
      </c>
      <c r="V69" s="46">
        <v>0</v>
      </c>
      <c r="W69" s="34" t="s">
        <v>6</v>
      </c>
      <c r="X69" s="47">
        <v>0</v>
      </c>
      <c r="Y69" s="118">
        <f>V69*X69</f>
        <v>0</v>
      </c>
      <c r="Z69" s="46">
        <v>0</v>
      </c>
      <c r="AA69" s="34" t="s">
        <v>6</v>
      </c>
      <c r="AB69" s="47">
        <v>0</v>
      </c>
      <c r="AC69" s="118">
        <f>Z69*AB69</f>
        <v>0</v>
      </c>
      <c r="AD69" s="46">
        <v>0</v>
      </c>
      <c r="AE69" s="34" t="s">
        <v>6</v>
      </c>
      <c r="AF69" s="47">
        <v>0</v>
      </c>
      <c r="AG69" s="118">
        <f>AD69*AF69</f>
        <v>0</v>
      </c>
      <c r="AH69" s="46">
        <v>0</v>
      </c>
      <c r="AI69" s="34" t="s">
        <v>6</v>
      </c>
      <c r="AJ69" s="47">
        <v>0</v>
      </c>
      <c r="AK69" s="118">
        <f>AH69*AJ69</f>
        <v>0</v>
      </c>
      <c r="AL69" s="46">
        <v>0</v>
      </c>
      <c r="AM69" s="34" t="s">
        <v>6</v>
      </c>
      <c r="AN69" s="47">
        <v>0</v>
      </c>
      <c r="AO69" s="118">
        <f>AL69*AN69</f>
        <v>0</v>
      </c>
      <c r="AP69" s="46">
        <v>0</v>
      </c>
      <c r="AQ69" s="34" t="s">
        <v>6</v>
      </c>
      <c r="AR69" s="47">
        <v>0</v>
      </c>
      <c r="AS69" s="118">
        <f>AP69*AR69</f>
        <v>0</v>
      </c>
      <c r="AT69" s="46">
        <v>0</v>
      </c>
      <c r="AU69" s="34" t="s">
        <v>6</v>
      </c>
      <c r="AV69" s="47">
        <v>0</v>
      </c>
      <c r="AW69" s="118">
        <f>AT69*AV69</f>
        <v>0</v>
      </c>
      <c r="AX69" s="46">
        <v>0</v>
      </c>
      <c r="AY69" s="34" t="s">
        <v>6</v>
      </c>
      <c r="AZ69" s="47">
        <v>0</v>
      </c>
      <c r="BA69" s="118">
        <f>AX69*AZ69</f>
        <v>0</v>
      </c>
      <c r="BB69" s="46">
        <v>0</v>
      </c>
      <c r="BC69" s="34" t="s">
        <v>6</v>
      </c>
      <c r="BD69" s="47">
        <v>0</v>
      </c>
      <c r="BE69" s="118">
        <f>BB69*BD69</f>
        <v>0</v>
      </c>
      <c r="BF69" s="46">
        <v>0</v>
      </c>
      <c r="BG69" s="34" t="s">
        <v>6</v>
      </c>
      <c r="BH69" s="47">
        <v>0</v>
      </c>
      <c r="BI69" s="118">
        <f>BF69*BH69</f>
        <v>0</v>
      </c>
      <c r="BJ69" s="46">
        <v>0</v>
      </c>
      <c r="BK69" s="34" t="s">
        <v>6</v>
      </c>
      <c r="BL69" s="47">
        <v>0</v>
      </c>
      <c r="BM69" s="118">
        <f>BJ69*BL69</f>
        <v>0</v>
      </c>
      <c r="BN69" s="46">
        <v>0</v>
      </c>
      <c r="BO69" s="34" t="s">
        <v>6</v>
      </c>
      <c r="BP69" s="47">
        <v>0</v>
      </c>
      <c r="BQ69" s="118">
        <f>BN69*BP69</f>
        <v>0</v>
      </c>
    </row>
    <row r="70" spans="1:69" s="16" customFormat="1" ht="19.5" customHeight="1" x14ac:dyDescent="0.25">
      <c r="A70" s="230"/>
      <c r="B70" s="234"/>
      <c r="C70" s="245" t="s">
        <v>71</v>
      </c>
      <c r="D70" s="246"/>
      <c r="E70" s="246"/>
      <c r="F70" s="45"/>
      <c r="G70" s="32"/>
      <c r="H70" s="48"/>
      <c r="I70" s="49"/>
      <c r="J70" s="45"/>
      <c r="K70" s="32"/>
      <c r="L70" s="48"/>
      <c r="M70" s="49"/>
      <c r="N70" s="45"/>
      <c r="O70" s="32"/>
      <c r="P70" s="48"/>
      <c r="Q70" s="49"/>
      <c r="R70" s="45"/>
      <c r="S70" s="32"/>
      <c r="T70" s="48"/>
      <c r="U70" s="49"/>
      <c r="V70" s="45"/>
      <c r="W70" s="32"/>
      <c r="X70" s="48"/>
      <c r="Y70" s="49"/>
      <c r="Z70" s="45"/>
      <c r="AA70" s="32"/>
      <c r="AB70" s="48"/>
      <c r="AC70" s="49"/>
      <c r="AD70" s="45"/>
      <c r="AE70" s="32"/>
      <c r="AF70" s="48"/>
      <c r="AG70" s="49"/>
      <c r="AH70" s="45"/>
      <c r="AI70" s="32"/>
      <c r="AJ70" s="48"/>
      <c r="AK70" s="49"/>
      <c r="AL70" s="45"/>
      <c r="AM70" s="32"/>
      <c r="AN70" s="48"/>
      <c r="AO70" s="49"/>
      <c r="AP70" s="45"/>
      <c r="AQ70" s="32"/>
      <c r="AR70" s="48"/>
      <c r="AS70" s="49"/>
      <c r="AT70" s="45"/>
      <c r="AU70" s="32"/>
      <c r="AV70" s="48"/>
      <c r="AW70" s="49"/>
      <c r="AX70" s="45"/>
      <c r="AY70" s="32"/>
      <c r="AZ70" s="48"/>
      <c r="BA70" s="49"/>
      <c r="BB70" s="45"/>
      <c r="BC70" s="32"/>
      <c r="BD70" s="48"/>
      <c r="BE70" s="49"/>
      <c r="BF70" s="45"/>
      <c r="BG70" s="32"/>
      <c r="BH70" s="48"/>
      <c r="BI70" s="49"/>
      <c r="BJ70" s="45"/>
      <c r="BK70" s="32"/>
      <c r="BL70" s="48"/>
      <c r="BM70" s="49"/>
      <c r="BN70" s="45"/>
      <c r="BO70" s="32"/>
      <c r="BP70" s="48"/>
      <c r="BQ70" s="49"/>
    </row>
    <row r="71" spans="1:69" s="16" customFormat="1" ht="19.5" customHeight="1" x14ac:dyDescent="0.25">
      <c r="A71" s="230">
        <v>19</v>
      </c>
      <c r="B71" s="231"/>
      <c r="C71" s="240" t="s">
        <v>158</v>
      </c>
      <c r="D71" s="261"/>
      <c r="E71" s="262"/>
      <c r="F71" s="50">
        <v>0</v>
      </c>
      <c r="G71" s="34" t="s">
        <v>6</v>
      </c>
      <c r="H71" s="51">
        <v>0</v>
      </c>
      <c r="I71" s="118">
        <f>F71*H71</f>
        <v>0</v>
      </c>
      <c r="J71" s="50">
        <v>0</v>
      </c>
      <c r="K71" s="34" t="s">
        <v>6</v>
      </c>
      <c r="L71" s="51">
        <v>0</v>
      </c>
      <c r="M71" s="118">
        <f>J71*L71</f>
        <v>0</v>
      </c>
      <c r="N71" s="50">
        <v>0</v>
      </c>
      <c r="O71" s="34" t="s">
        <v>6</v>
      </c>
      <c r="P71" s="51">
        <v>0</v>
      </c>
      <c r="Q71" s="118">
        <f>N71*P71</f>
        <v>0</v>
      </c>
      <c r="R71" s="50">
        <v>0</v>
      </c>
      <c r="S71" s="34" t="s">
        <v>6</v>
      </c>
      <c r="T71" s="51">
        <v>0</v>
      </c>
      <c r="U71" s="118">
        <f>R71*T71</f>
        <v>0</v>
      </c>
      <c r="V71" s="50">
        <v>0</v>
      </c>
      <c r="W71" s="34" t="s">
        <v>6</v>
      </c>
      <c r="X71" s="51">
        <v>0</v>
      </c>
      <c r="Y71" s="118">
        <f>V71*X71</f>
        <v>0</v>
      </c>
      <c r="Z71" s="50">
        <v>0</v>
      </c>
      <c r="AA71" s="34" t="s">
        <v>6</v>
      </c>
      <c r="AB71" s="51">
        <v>0</v>
      </c>
      <c r="AC71" s="118">
        <f>Z71*AB71</f>
        <v>0</v>
      </c>
      <c r="AD71" s="50">
        <v>0</v>
      </c>
      <c r="AE71" s="34" t="s">
        <v>6</v>
      </c>
      <c r="AF71" s="51">
        <v>0</v>
      </c>
      <c r="AG71" s="118">
        <f>AD71*AF71</f>
        <v>0</v>
      </c>
      <c r="AH71" s="50">
        <v>0</v>
      </c>
      <c r="AI71" s="34" t="s">
        <v>6</v>
      </c>
      <c r="AJ71" s="51">
        <v>0</v>
      </c>
      <c r="AK71" s="118">
        <f>AH71*AJ71</f>
        <v>0</v>
      </c>
      <c r="AL71" s="50">
        <v>0</v>
      </c>
      <c r="AM71" s="34" t="s">
        <v>6</v>
      </c>
      <c r="AN71" s="51">
        <v>0</v>
      </c>
      <c r="AO71" s="118">
        <f>AL71*AN71</f>
        <v>0</v>
      </c>
      <c r="AP71" s="50">
        <v>0</v>
      </c>
      <c r="AQ71" s="34" t="s">
        <v>6</v>
      </c>
      <c r="AR71" s="51">
        <v>0</v>
      </c>
      <c r="AS71" s="118">
        <f>AP71*AR71</f>
        <v>0</v>
      </c>
      <c r="AT71" s="50">
        <v>0</v>
      </c>
      <c r="AU71" s="34" t="s">
        <v>6</v>
      </c>
      <c r="AV71" s="51">
        <v>0</v>
      </c>
      <c r="AW71" s="118">
        <f>AT71*AV71</f>
        <v>0</v>
      </c>
      <c r="AX71" s="50">
        <v>0</v>
      </c>
      <c r="AY71" s="34" t="s">
        <v>6</v>
      </c>
      <c r="AZ71" s="51">
        <v>0</v>
      </c>
      <c r="BA71" s="118">
        <f>AX71*AZ71</f>
        <v>0</v>
      </c>
      <c r="BB71" s="50">
        <v>0</v>
      </c>
      <c r="BC71" s="34" t="s">
        <v>6</v>
      </c>
      <c r="BD71" s="51">
        <v>0</v>
      </c>
      <c r="BE71" s="118">
        <f>BB71*BD71</f>
        <v>0</v>
      </c>
      <c r="BF71" s="50">
        <v>0</v>
      </c>
      <c r="BG71" s="34" t="s">
        <v>6</v>
      </c>
      <c r="BH71" s="51">
        <v>0</v>
      </c>
      <c r="BI71" s="118">
        <f>BF71*BH71</f>
        <v>0</v>
      </c>
      <c r="BJ71" s="50">
        <v>0</v>
      </c>
      <c r="BK71" s="34" t="s">
        <v>6</v>
      </c>
      <c r="BL71" s="51">
        <v>0</v>
      </c>
      <c r="BM71" s="118">
        <f>BJ71*BL71</f>
        <v>0</v>
      </c>
      <c r="BN71" s="50">
        <v>0</v>
      </c>
      <c r="BO71" s="34" t="s">
        <v>6</v>
      </c>
      <c r="BP71" s="51">
        <v>0</v>
      </c>
      <c r="BQ71" s="118">
        <f>BN71*BP71</f>
        <v>0</v>
      </c>
    </row>
    <row r="72" spans="1:69" s="16" customFormat="1" ht="19.5" customHeight="1" x14ac:dyDescent="0.25">
      <c r="A72" s="230">
        <v>20</v>
      </c>
      <c r="B72" s="231"/>
      <c r="C72" s="235" t="s">
        <v>72</v>
      </c>
      <c r="D72" s="235"/>
      <c r="E72" s="235"/>
      <c r="F72" s="52"/>
      <c r="G72" s="119">
        <f>F60</f>
        <v>0</v>
      </c>
      <c r="H72" s="53"/>
      <c r="I72" s="120">
        <f>SUM(G72*H72)</f>
        <v>0</v>
      </c>
      <c r="J72" s="52"/>
      <c r="K72" s="119">
        <f>J60</f>
        <v>0</v>
      </c>
      <c r="L72" s="53"/>
      <c r="M72" s="120">
        <f>SUM(K72*L72)</f>
        <v>0</v>
      </c>
      <c r="N72" s="52"/>
      <c r="O72" s="119">
        <f>N60</f>
        <v>0</v>
      </c>
      <c r="P72" s="53"/>
      <c r="Q72" s="120">
        <f>SUM(O72*P72)</f>
        <v>0</v>
      </c>
      <c r="R72" s="52"/>
      <c r="S72" s="119">
        <f>R60</f>
        <v>0</v>
      </c>
      <c r="T72" s="53"/>
      <c r="U72" s="120">
        <f>SUM(S72*T72)</f>
        <v>0</v>
      </c>
      <c r="V72" s="52"/>
      <c r="W72" s="119">
        <f>V60</f>
        <v>0</v>
      </c>
      <c r="X72" s="53"/>
      <c r="Y72" s="120">
        <f>SUM(W72*X72)</f>
        <v>0</v>
      </c>
      <c r="Z72" s="52"/>
      <c r="AA72" s="119">
        <f>Z60</f>
        <v>0</v>
      </c>
      <c r="AB72" s="53"/>
      <c r="AC72" s="120">
        <f>SUM(AA72*AB72)</f>
        <v>0</v>
      </c>
      <c r="AD72" s="52"/>
      <c r="AE72" s="119">
        <f>AD60</f>
        <v>0</v>
      </c>
      <c r="AF72" s="53"/>
      <c r="AG72" s="120">
        <f>SUM(AE72*AF72)</f>
        <v>0</v>
      </c>
      <c r="AH72" s="52"/>
      <c r="AI72" s="119">
        <f>AH60</f>
        <v>0</v>
      </c>
      <c r="AJ72" s="53"/>
      <c r="AK72" s="120">
        <f>SUM(AI72*AJ72)</f>
        <v>0</v>
      </c>
      <c r="AL72" s="52"/>
      <c r="AM72" s="119">
        <f>AL60</f>
        <v>0</v>
      </c>
      <c r="AN72" s="53"/>
      <c r="AO72" s="120">
        <f>SUM(AM72*AN72)</f>
        <v>0</v>
      </c>
      <c r="AP72" s="52"/>
      <c r="AQ72" s="119">
        <f>AP60</f>
        <v>0</v>
      </c>
      <c r="AR72" s="53"/>
      <c r="AS72" s="120">
        <f>SUM(AQ72*AR72)</f>
        <v>0</v>
      </c>
      <c r="AT72" s="52"/>
      <c r="AU72" s="119">
        <f>AT60</f>
        <v>0</v>
      </c>
      <c r="AV72" s="53"/>
      <c r="AW72" s="120">
        <f>SUM(AU72*AV72)</f>
        <v>0</v>
      </c>
      <c r="AX72" s="52"/>
      <c r="AY72" s="119">
        <f>AX60</f>
        <v>0</v>
      </c>
      <c r="AZ72" s="53"/>
      <c r="BA72" s="120">
        <f>SUM(AY72*AZ72)</f>
        <v>0</v>
      </c>
      <c r="BB72" s="52"/>
      <c r="BC72" s="119">
        <f>BB60</f>
        <v>0</v>
      </c>
      <c r="BD72" s="53"/>
      <c r="BE72" s="120">
        <f>SUM(BC72*BD72)</f>
        <v>0</v>
      </c>
      <c r="BF72" s="52"/>
      <c r="BG72" s="119">
        <f>BF60</f>
        <v>0</v>
      </c>
      <c r="BH72" s="53"/>
      <c r="BI72" s="120">
        <f>SUM(BG72*BH72)</f>
        <v>0</v>
      </c>
      <c r="BJ72" s="52"/>
      <c r="BK72" s="119">
        <f>BJ60</f>
        <v>0</v>
      </c>
      <c r="BL72" s="53"/>
      <c r="BM72" s="120">
        <f>SUM(BK72*BL72)</f>
        <v>0</v>
      </c>
      <c r="BN72" s="52"/>
      <c r="BO72" s="119">
        <f>BN60</f>
        <v>0</v>
      </c>
      <c r="BP72" s="53"/>
      <c r="BQ72" s="120">
        <f>SUM(BO72*BP72)</f>
        <v>0</v>
      </c>
    </row>
    <row r="73" spans="1:69" s="16" customFormat="1" ht="19.5" customHeight="1" x14ac:dyDescent="0.25">
      <c r="A73" s="230"/>
      <c r="B73" s="231"/>
      <c r="C73" s="245" t="s">
        <v>18</v>
      </c>
      <c r="D73" s="246"/>
      <c r="E73" s="246"/>
      <c r="F73" s="45"/>
      <c r="G73" s="54"/>
      <c r="H73" s="48"/>
      <c r="I73" s="55"/>
      <c r="J73" s="45"/>
      <c r="K73" s="54"/>
      <c r="L73" s="48"/>
      <c r="M73" s="55"/>
      <c r="N73" s="45"/>
      <c r="O73" s="54"/>
      <c r="P73" s="48"/>
      <c r="Q73" s="55"/>
      <c r="R73" s="45"/>
      <c r="S73" s="54"/>
      <c r="T73" s="48"/>
      <c r="U73" s="55"/>
      <c r="V73" s="45"/>
      <c r="W73" s="54"/>
      <c r="X73" s="48"/>
      <c r="Y73" s="55"/>
      <c r="Z73" s="45"/>
      <c r="AA73" s="54"/>
      <c r="AB73" s="48"/>
      <c r="AC73" s="55"/>
      <c r="AD73" s="45"/>
      <c r="AE73" s="54"/>
      <c r="AF73" s="48"/>
      <c r="AG73" s="55"/>
      <c r="AH73" s="45"/>
      <c r="AI73" s="54"/>
      <c r="AJ73" s="48"/>
      <c r="AK73" s="55"/>
      <c r="AL73" s="45"/>
      <c r="AM73" s="54"/>
      <c r="AN73" s="48"/>
      <c r="AO73" s="55"/>
      <c r="AP73" s="45"/>
      <c r="AQ73" s="54"/>
      <c r="AR73" s="48"/>
      <c r="AS73" s="55"/>
      <c r="AT73" s="45"/>
      <c r="AU73" s="54"/>
      <c r="AV73" s="48"/>
      <c r="AW73" s="55"/>
      <c r="AX73" s="45"/>
      <c r="AY73" s="54"/>
      <c r="AZ73" s="48"/>
      <c r="BA73" s="55"/>
      <c r="BB73" s="45"/>
      <c r="BC73" s="54"/>
      <c r="BD73" s="48"/>
      <c r="BE73" s="55"/>
      <c r="BF73" s="45"/>
      <c r="BG73" s="54"/>
      <c r="BH73" s="48"/>
      <c r="BI73" s="55"/>
      <c r="BJ73" s="45"/>
      <c r="BK73" s="54"/>
      <c r="BL73" s="48"/>
      <c r="BM73" s="55"/>
      <c r="BN73" s="45"/>
      <c r="BO73" s="54"/>
      <c r="BP73" s="48"/>
      <c r="BQ73" s="55"/>
    </row>
    <row r="74" spans="1:69" s="16" customFormat="1" ht="19.5" customHeight="1" x14ac:dyDescent="0.25">
      <c r="A74" s="230">
        <v>21</v>
      </c>
      <c r="B74" s="231"/>
      <c r="C74" s="247" t="s">
        <v>74</v>
      </c>
      <c r="D74" s="247"/>
      <c r="E74" s="248"/>
      <c r="F74" s="35"/>
      <c r="G74" s="45"/>
      <c r="H74" s="56"/>
      <c r="I74" s="57"/>
      <c r="J74" s="35"/>
      <c r="K74" s="45"/>
      <c r="L74" s="56"/>
      <c r="M74" s="57"/>
      <c r="N74" s="35"/>
      <c r="O74" s="45"/>
      <c r="P74" s="56"/>
      <c r="Q74" s="57"/>
      <c r="R74" s="35"/>
      <c r="S74" s="45"/>
      <c r="T74" s="56"/>
      <c r="U74" s="57"/>
      <c r="V74" s="35"/>
      <c r="W74" s="45"/>
      <c r="X74" s="56"/>
      <c r="Y74" s="57"/>
      <c r="Z74" s="35"/>
      <c r="AA74" s="45"/>
      <c r="AB74" s="56"/>
      <c r="AC74" s="57"/>
      <c r="AD74" s="35"/>
      <c r="AE74" s="45"/>
      <c r="AF74" s="56"/>
      <c r="AG74" s="57"/>
      <c r="AH74" s="35"/>
      <c r="AI74" s="45"/>
      <c r="AJ74" s="56"/>
      <c r="AK74" s="57"/>
      <c r="AL74" s="35"/>
      <c r="AM74" s="45"/>
      <c r="AN74" s="56"/>
      <c r="AO74" s="57"/>
      <c r="AP74" s="35"/>
      <c r="AQ74" s="45"/>
      <c r="AR74" s="56"/>
      <c r="AS74" s="57"/>
      <c r="AT74" s="35"/>
      <c r="AU74" s="45"/>
      <c r="AV74" s="56"/>
      <c r="AW74" s="57"/>
      <c r="AX74" s="35"/>
      <c r="AY74" s="45"/>
      <c r="AZ74" s="56"/>
      <c r="BA74" s="57"/>
      <c r="BB74" s="35"/>
      <c r="BC74" s="45"/>
      <c r="BD74" s="56"/>
      <c r="BE74" s="57"/>
      <c r="BF74" s="35"/>
      <c r="BG74" s="45"/>
      <c r="BH74" s="56"/>
      <c r="BI74" s="57"/>
      <c r="BJ74" s="35"/>
      <c r="BK74" s="45"/>
      <c r="BL74" s="56"/>
      <c r="BM74" s="57"/>
      <c r="BN74" s="35"/>
      <c r="BO74" s="45"/>
      <c r="BP74" s="56"/>
      <c r="BQ74" s="57"/>
    </row>
    <row r="75" spans="1:69" s="16" customFormat="1" ht="19.5" customHeight="1" x14ac:dyDescent="0.25">
      <c r="A75" s="230">
        <v>22</v>
      </c>
      <c r="B75" s="231"/>
      <c r="C75" s="239" t="s">
        <v>75</v>
      </c>
      <c r="D75" s="239"/>
      <c r="E75" s="239"/>
      <c r="F75" s="35"/>
      <c r="G75" s="45"/>
      <c r="H75" s="56"/>
      <c r="I75" s="58"/>
      <c r="J75" s="35"/>
      <c r="K75" s="45"/>
      <c r="L75" s="56"/>
      <c r="M75" s="58"/>
      <c r="N75" s="35"/>
      <c r="O75" s="45"/>
      <c r="P75" s="56"/>
      <c r="Q75" s="58"/>
      <c r="R75" s="35"/>
      <c r="S75" s="45"/>
      <c r="T75" s="56"/>
      <c r="U75" s="58"/>
      <c r="V75" s="35"/>
      <c r="W75" s="45"/>
      <c r="X75" s="56"/>
      <c r="Y75" s="58"/>
      <c r="Z75" s="35"/>
      <c r="AA75" s="45"/>
      <c r="AB75" s="56"/>
      <c r="AC75" s="58"/>
      <c r="AD75" s="35"/>
      <c r="AE75" s="45"/>
      <c r="AF75" s="56"/>
      <c r="AG75" s="58"/>
      <c r="AH75" s="35"/>
      <c r="AI75" s="45"/>
      <c r="AJ75" s="56"/>
      <c r="AK75" s="58"/>
      <c r="AL75" s="35"/>
      <c r="AM75" s="45"/>
      <c r="AN75" s="56"/>
      <c r="AO75" s="58"/>
      <c r="AP75" s="35"/>
      <c r="AQ75" s="45"/>
      <c r="AR75" s="56"/>
      <c r="AS75" s="58"/>
      <c r="AT75" s="35"/>
      <c r="AU75" s="45"/>
      <c r="AV75" s="56"/>
      <c r="AW75" s="58"/>
      <c r="AX75" s="35"/>
      <c r="AY75" s="45"/>
      <c r="AZ75" s="56"/>
      <c r="BA75" s="58"/>
      <c r="BB75" s="35"/>
      <c r="BC75" s="45"/>
      <c r="BD75" s="56"/>
      <c r="BE75" s="58"/>
      <c r="BF75" s="35"/>
      <c r="BG75" s="45"/>
      <c r="BH75" s="56"/>
      <c r="BI75" s="58"/>
      <c r="BJ75" s="35"/>
      <c r="BK75" s="45"/>
      <c r="BL75" s="56"/>
      <c r="BM75" s="58"/>
      <c r="BN75" s="35"/>
      <c r="BO75" s="45"/>
      <c r="BP75" s="56"/>
      <c r="BQ75" s="58"/>
    </row>
    <row r="76" spans="1:69" s="16" customFormat="1" ht="19.5" customHeight="1" x14ac:dyDescent="0.25">
      <c r="A76" s="230">
        <v>23</v>
      </c>
      <c r="B76" s="231"/>
      <c r="C76" s="239" t="s">
        <v>76</v>
      </c>
      <c r="D76" s="239"/>
      <c r="E76" s="239"/>
      <c r="F76" s="35"/>
      <c r="G76" s="45"/>
      <c r="H76" s="56"/>
      <c r="I76" s="58"/>
      <c r="J76" s="35"/>
      <c r="K76" s="45"/>
      <c r="L76" s="56"/>
      <c r="M76" s="58"/>
      <c r="N76" s="35"/>
      <c r="O76" s="45"/>
      <c r="P76" s="56"/>
      <c r="Q76" s="58"/>
      <c r="R76" s="35"/>
      <c r="S76" s="45"/>
      <c r="T76" s="56"/>
      <c r="U76" s="58"/>
      <c r="V76" s="35"/>
      <c r="W76" s="45"/>
      <c r="X76" s="56"/>
      <c r="Y76" s="58"/>
      <c r="Z76" s="35"/>
      <c r="AA76" s="45"/>
      <c r="AB76" s="56"/>
      <c r="AC76" s="58"/>
      <c r="AD76" s="35"/>
      <c r="AE76" s="45"/>
      <c r="AF76" s="56"/>
      <c r="AG76" s="58"/>
      <c r="AH76" s="35"/>
      <c r="AI76" s="45"/>
      <c r="AJ76" s="56"/>
      <c r="AK76" s="58"/>
      <c r="AL76" s="35"/>
      <c r="AM76" s="45"/>
      <c r="AN76" s="56"/>
      <c r="AO76" s="58"/>
      <c r="AP76" s="35"/>
      <c r="AQ76" s="45"/>
      <c r="AR76" s="56"/>
      <c r="AS76" s="58"/>
      <c r="AT76" s="35"/>
      <c r="AU76" s="45"/>
      <c r="AV76" s="56"/>
      <c r="AW76" s="58"/>
      <c r="AX76" s="35"/>
      <c r="AY76" s="45"/>
      <c r="AZ76" s="56"/>
      <c r="BA76" s="58"/>
      <c r="BB76" s="35"/>
      <c r="BC76" s="45"/>
      <c r="BD76" s="56"/>
      <c r="BE76" s="58"/>
      <c r="BF76" s="35"/>
      <c r="BG76" s="45"/>
      <c r="BH76" s="56"/>
      <c r="BI76" s="58"/>
      <c r="BJ76" s="35"/>
      <c r="BK76" s="45"/>
      <c r="BL76" s="56"/>
      <c r="BM76" s="58"/>
      <c r="BN76" s="35"/>
      <c r="BO76" s="45"/>
      <c r="BP76" s="56"/>
      <c r="BQ76" s="58"/>
    </row>
    <row r="77" spans="1:69" s="16" customFormat="1" ht="19.5" customHeight="1" x14ac:dyDescent="0.25">
      <c r="A77" s="230">
        <v>24</v>
      </c>
      <c r="B77" s="231"/>
      <c r="C77" s="258" t="s">
        <v>99</v>
      </c>
      <c r="D77" s="259"/>
      <c r="E77" s="260"/>
      <c r="F77" s="25"/>
      <c r="G77" s="100"/>
      <c r="H77" s="100"/>
      <c r="I77" s="121">
        <f>SUM(I74:I76)</f>
        <v>0</v>
      </c>
      <c r="J77" s="100"/>
      <c r="K77" s="100"/>
      <c r="L77" s="100"/>
      <c r="M77" s="121">
        <f>SUM(M74:M76)</f>
        <v>0</v>
      </c>
      <c r="N77" s="100"/>
      <c r="O77" s="100"/>
      <c r="P77" s="100"/>
      <c r="Q77" s="121">
        <f>SUM(Q74:Q76)</f>
        <v>0</v>
      </c>
      <c r="R77" s="100"/>
      <c r="S77" s="100"/>
      <c r="T77" s="100"/>
      <c r="U77" s="121">
        <f>SUM(U74:U76)</f>
        <v>0</v>
      </c>
      <c r="V77" s="100"/>
      <c r="W77" s="100"/>
      <c r="X77" s="100"/>
      <c r="Y77" s="121">
        <f>SUM(Y74:Y76)</f>
        <v>0</v>
      </c>
      <c r="Z77" s="100"/>
      <c r="AA77" s="100"/>
      <c r="AB77" s="100"/>
      <c r="AC77" s="121">
        <f>SUM(AC74:AC76)</f>
        <v>0</v>
      </c>
      <c r="AD77" s="100"/>
      <c r="AE77" s="100"/>
      <c r="AF77" s="100"/>
      <c r="AG77" s="121">
        <f>SUM(AG74:AG76)</f>
        <v>0</v>
      </c>
      <c r="AH77" s="100"/>
      <c r="AI77" s="100"/>
      <c r="AJ77" s="100"/>
      <c r="AK77" s="121">
        <f>SUM(AK74:AK76)</f>
        <v>0</v>
      </c>
      <c r="AL77" s="100"/>
      <c r="AM77" s="100"/>
      <c r="AN77" s="100"/>
      <c r="AO77" s="121">
        <f>SUM(AO74:AO76)</f>
        <v>0</v>
      </c>
      <c r="AP77" s="100"/>
      <c r="AQ77" s="100"/>
      <c r="AR77" s="100"/>
      <c r="AS77" s="121">
        <f>SUM(AS74:AS76)</f>
        <v>0</v>
      </c>
      <c r="AT77" s="100"/>
      <c r="AU77" s="100"/>
      <c r="AV77" s="100"/>
      <c r="AW77" s="121">
        <f>SUM(AW74:AW76)</f>
        <v>0</v>
      </c>
      <c r="AX77" s="100"/>
      <c r="AY77" s="100"/>
      <c r="AZ77" s="100"/>
      <c r="BA77" s="121">
        <f>SUM(BA74:BA76)</f>
        <v>0</v>
      </c>
      <c r="BB77" s="100"/>
      <c r="BC77" s="100"/>
      <c r="BD77" s="100"/>
      <c r="BE77" s="121">
        <f>SUM(BE74:BE76)</f>
        <v>0</v>
      </c>
      <c r="BF77" s="100"/>
      <c r="BG77" s="100"/>
      <c r="BH77" s="100"/>
      <c r="BI77" s="121">
        <f>SUM(BI74:BI76)</f>
        <v>0</v>
      </c>
      <c r="BJ77" s="100"/>
      <c r="BK77" s="100"/>
      <c r="BL77" s="100"/>
      <c r="BM77" s="121">
        <f>SUM(BM74:BM76)</f>
        <v>0</v>
      </c>
      <c r="BN77" s="100"/>
      <c r="BO77" s="100"/>
      <c r="BP77" s="100"/>
      <c r="BQ77" s="121">
        <f>SUM(BQ74:BQ76)</f>
        <v>0</v>
      </c>
    </row>
    <row r="78" spans="1:69" s="16" customFormat="1" ht="19.5" customHeight="1" x14ac:dyDescent="0.25">
      <c r="A78" s="230">
        <v>25</v>
      </c>
      <c r="B78" s="231"/>
      <c r="C78" s="256" t="s">
        <v>113</v>
      </c>
      <c r="D78" s="257"/>
      <c r="E78" s="257"/>
      <c r="F78" s="59"/>
      <c r="G78" s="197"/>
      <c r="H78" s="198"/>
      <c r="I78" s="122">
        <f>SUM(I62,I72,I77)</f>
        <v>0</v>
      </c>
      <c r="J78" s="199"/>
      <c r="K78" s="197"/>
      <c r="L78" s="198"/>
      <c r="M78" s="122">
        <f>SUM(M62,M72,M77)</f>
        <v>0</v>
      </c>
      <c r="N78" s="199"/>
      <c r="O78" s="197"/>
      <c r="P78" s="198"/>
      <c r="Q78" s="122">
        <f>SUM(Q62,Q72,Q77)</f>
        <v>0</v>
      </c>
      <c r="R78" s="199"/>
      <c r="S78" s="197"/>
      <c r="T78" s="198"/>
      <c r="U78" s="122">
        <f>SUM(U62,U72,U77)</f>
        <v>0</v>
      </c>
      <c r="V78" s="199"/>
      <c r="W78" s="197"/>
      <c r="X78" s="198"/>
      <c r="Y78" s="122">
        <f>SUM(Y62,Y72,Y77)</f>
        <v>0</v>
      </c>
      <c r="Z78" s="199"/>
      <c r="AA78" s="197"/>
      <c r="AB78" s="198"/>
      <c r="AC78" s="122">
        <f>SUM(AC62,AC72,AC77)</f>
        <v>0</v>
      </c>
      <c r="AD78" s="199"/>
      <c r="AE78" s="197"/>
      <c r="AF78" s="198"/>
      <c r="AG78" s="122">
        <f>SUM(AG62,AG72,AG77)</f>
        <v>0</v>
      </c>
      <c r="AH78" s="199"/>
      <c r="AI78" s="197"/>
      <c r="AJ78" s="198"/>
      <c r="AK78" s="122">
        <f>SUM(AK62,AK72,AK77)</f>
        <v>0</v>
      </c>
      <c r="AL78" s="199"/>
      <c r="AM78" s="197"/>
      <c r="AN78" s="198"/>
      <c r="AO78" s="122">
        <f>SUM(AO62,AO72,AO77)</f>
        <v>0</v>
      </c>
      <c r="AP78" s="199"/>
      <c r="AQ78" s="197"/>
      <c r="AR78" s="198"/>
      <c r="AS78" s="122">
        <f>SUM(AS62,AS72,AS77)</f>
        <v>0</v>
      </c>
      <c r="AT78" s="199"/>
      <c r="AU78" s="197"/>
      <c r="AV78" s="198"/>
      <c r="AW78" s="122">
        <f>SUM(AW62,AW72,AW77)</f>
        <v>0</v>
      </c>
      <c r="AX78" s="199"/>
      <c r="AY78" s="197"/>
      <c r="AZ78" s="198"/>
      <c r="BA78" s="122">
        <f>SUM(BA62,BA72,BA77)</f>
        <v>0</v>
      </c>
      <c r="BB78" s="199"/>
      <c r="BC78" s="197"/>
      <c r="BD78" s="198"/>
      <c r="BE78" s="122">
        <f>SUM(BE62,BE72,BE77)</f>
        <v>0</v>
      </c>
      <c r="BF78" s="199"/>
      <c r="BG78" s="197"/>
      <c r="BH78" s="198"/>
      <c r="BI78" s="122">
        <f>SUM(BI62,BI72,BI77)</f>
        <v>0</v>
      </c>
      <c r="BJ78" s="199"/>
      <c r="BK78" s="197"/>
      <c r="BL78" s="198"/>
      <c r="BM78" s="122">
        <f>SUM(BM62,BM72,BM77)</f>
        <v>0</v>
      </c>
      <c r="BN78" s="199"/>
      <c r="BO78" s="197"/>
      <c r="BP78" s="198"/>
      <c r="BQ78" s="122">
        <f>SUM(BQ62,BQ72,BQ77)</f>
        <v>0</v>
      </c>
    </row>
    <row r="79" spans="1:69" s="16" customFormat="1" ht="19.5" customHeight="1" x14ac:dyDescent="0.25">
      <c r="A79" s="230">
        <v>26</v>
      </c>
      <c r="B79" s="231"/>
      <c r="C79" s="249" t="s">
        <v>114</v>
      </c>
      <c r="D79" s="249"/>
      <c r="E79" s="250"/>
      <c r="F79" s="60"/>
      <c r="G79" s="200"/>
      <c r="H79" s="201"/>
      <c r="I79" s="123">
        <f>I78-(I69+I71)</f>
        <v>0</v>
      </c>
      <c r="J79" s="202"/>
      <c r="K79" s="200"/>
      <c r="L79" s="201"/>
      <c r="M79" s="123">
        <f>M78-(M69+M71)</f>
        <v>0</v>
      </c>
      <c r="N79" s="202"/>
      <c r="O79" s="200"/>
      <c r="P79" s="201"/>
      <c r="Q79" s="123">
        <f>Q78-(Q69+Q71)</f>
        <v>0</v>
      </c>
      <c r="R79" s="202"/>
      <c r="S79" s="200"/>
      <c r="T79" s="201"/>
      <c r="U79" s="123">
        <f>U78-(U69+U71)</f>
        <v>0</v>
      </c>
      <c r="V79" s="202"/>
      <c r="W79" s="200"/>
      <c r="X79" s="201"/>
      <c r="Y79" s="123">
        <f>Y78-(Y69+Y71)</f>
        <v>0</v>
      </c>
      <c r="Z79" s="202"/>
      <c r="AA79" s="200"/>
      <c r="AB79" s="201"/>
      <c r="AC79" s="123">
        <f>AC78-(AC69+AC71)</f>
        <v>0</v>
      </c>
      <c r="AD79" s="202"/>
      <c r="AE79" s="200"/>
      <c r="AF79" s="201"/>
      <c r="AG79" s="123">
        <f>AG78-(AG69+AG71)</f>
        <v>0</v>
      </c>
      <c r="AH79" s="202"/>
      <c r="AI79" s="200"/>
      <c r="AJ79" s="201"/>
      <c r="AK79" s="123">
        <f>AK78-(AK69+AK71)</f>
        <v>0</v>
      </c>
      <c r="AL79" s="202"/>
      <c r="AM79" s="200"/>
      <c r="AN79" s="201"/>
      <c r="AO79" s="123">
        <f>AO78-(AO69+AO71)</f>
        <v>0</v>
      </c>
      <c r="AP79" s="202"/>
      <c r="AQ79" s="200"/>
      <c r="AR79" s="201"/>
      <c r="AS79" s="123">
        <f>AS78-(AS69+AS71)</f>
        <v>0</v>
      </c>
      <c r="AT79" s="202"/>
      <c r="AU79" s="200"/>
      <c r="AV79" s="201"/>
      <c r="AW79" s="123">
        <f>AW78-(AW69+AW71)</f>
        <v>0</v>
      </c>
      <c r="AX79" s="202"/>
      <c r="AY79" s="200"/>
      <c r="AZ79" s="201"/>
      <c r="BA79" s="123">
        <f>BA78-(BA69+BA71)</f>
        <v>0</v>
      </c>
      <c r="BB79" s="202"/>
      <c r="BC79" s="200"/>
      <c r="BD79" s="201"/>
      <c r="BE79" s="123">
        <f>BE78-(BE69+BE71)</f>
        <v>0</v>
      </c>
      <c r="BF79" s="202"/>
      <c r="BG79" s="200"/>
      <c r="BH79" s="201"/>
      <c r="BI79" s="123">
        <f>BI78-(BI69+BI71)</f>
        <v>0</v>
      </c>
      <c r="BJ79" s="202"/>
      <c r="BK79" s="200"/>
      <c r="BL79" s="201"/>
      <c r="BM79" s="123">
        <f>BM78-(BM69+BM71)</f>
        <v>0</v>
      </c>
      <c r="BN79" s="202"/>
      <c r="BO79" s="200"/>
      <c r="BP79" s="201"/>
      <c r="BQ79" s="123">
        <f>BQ78-(BQ69+BQ71)</f>
        <v>0</v>
      </c>
    </row>
    <row r="80" spans="1:69" s="16" customFormat="1" ht="19.5" customHeight="1" thickBot="1" x14ac:dyDescent="0.3">
      <c r="A80" s="232">
        <v>27</v>
      </c>
      <c r="B80" s="233"/>
      <c r="C80" s="251" t="s">
        <v>115</v>
      </c>
      <c r="D80" s="251"/>
      <c r="E80" s="252"/>
      <c r="F80" s="61"/>
      <c r="G80" s="203"/>
      <c r="H80" s="204"/>
      <c r="I80" s="124" t="e">
        <f>I79/G67</f>
        <v>#DIV/0!</v>
      </c>
      <c r="J80" s="205"/>
      <c r="K80" s="203"/>
      <c r="L80" s="204"/>
      <c r="M80" s="124" t="e">
        <f>M79/K67</f>
        <v>#DIV/0!</v>
      </c>
      <c r="N80" s="205"/>
      <c r="O80" s="203"/>
      <c r="P80" s="204"/>
      <c r="Q80" s="124" t="e">
        <f>Q79/O67</f>
        <v>#DIV/0!</v>
      </c>
      <c r="R80" s="205"/>
      <c r="S80" s="203"/>
      <c r="T80" s="204"/>
      <c r="U80" s="124" t="e">
        <f>U79/S67</f>
        <v>#DIV/0!</v>
      </c>
      <c r="V80" s="205"/>
      <c r="W80" s="203"/>
      <c r="X80" s="204"/>
      <c r="Y80" s="124" t="e">
        <f>Y79/W67</f>
        <v>#DIV/0!</v>
      </c>
      <c r="Z80" s="205"/>
      <c r="AA80" s="203"/>
      <c r="AB80" s="204"/>
      <c r="AC80" s="124" t="e">
        <f>AC79/AA67</f>
        <v>#DIV/0!</v>
      </c>
      <c r="AD80" s="205"/>
      <c r="AE80" s="203"/>
      <c r="AF80" s="204"/>
      <c r="AG80" s="124" t="e">
        <f>AG79/AE67</f>
        <v>#DIV/0!</v>
      </c>
      <c r="AH80" s="205"/>
      <c r="AI80" s="203"/>
      <c r="AJ80" s="204"/>
      <c r="AK80" s="124" t="e">
        <f>AK79/AI67</f>
        <v>#DIV/0!</v>
      </c>
      <c r="AL80" s="205"/>
      <c r="AM80" s="203"/>
      <c r="AN80" s="204"/>
      <c r="AO80" s="124" t="e">
        <f>AO79/AM67</f>
        <v>#DIV/0!</v>
      </c>
      <c r="AP80" s="205"/>
      <c r="AQ80" s="203"/>
      <c r="AR80" s="204"/>
      <c r="AS80" s="124" t="e">
        <f>AS79/AQ67</f>
        <v>#DIV/0!</v>
      </c>
      <c r="AT80" s="205"/>
      <c r="AU80" s="203"/>
      <c r="AV80" s="204"/>
      <c r="AW80" s="124" t="e">
        <f>AW79/AU67</f>
        <v>#DIV/0!</v>
      </c>
      <c r="AX80" s="205"/>
      <c r="AY80" s="203"/>
      <c r="AZ80" s="204"/>
      <c r="BA80" s="124" t="e">
        <f>BA79/AY67</f>
        <v>#DIV/0!</v>
      </c>
      <c r="BB80" s="205"/>
      <c r="BC80" s="203"/>
      <c r="BD80" s="204"/>
      <c r="BE80" s="124" t="e">
        <f>BE79/BC67</f>
        <v>#DIV/0!</v>
      </c>
      <c r="BF80" s="205"/>
      <c r="BG80" s="203"/>
      <c r="BH80" s="204"/>
      <c r="BI80" s="124" t="e">
        <f>BI79/BG67</f>
        <v>#DIV/0!</v>
      </c>
      <c r="BJ80" s="205"/>
      <c r="BK80" s="203"/>
      <c r="BL80" s="204"/>
      <c r="BM80" s="124" t="e">
        <f>BM79/BK67</f>
        <v>#DIV/0!</v>
      </c>
      <c r="BN80" s="205"/>
      <c r="BO80" s="203"/>
      <c r="BP80" s="204"/>
      <c r="BQ80" s="124" t="e">
        <f>BQ79/BO67</f>
        <v>#DIV/0!</v>
      </c>
    </row>
    <row r="81" spans="1:69" s="16" customFormat="1" ht="19.5" customHeight="1" x14ac:dyDescent="0.25">
      <c r="A81" s="62" t="s">
        <v>77</v>
      </c>
      <c r="B81" s="63"/>
      <c r="C81" s="64"/>
      <c r="D81" s="64"/>
      <c r="E81" s="65"/>
      <c r="F81" s="66"/>
      <c r="G81" s="67"/>
      <c r="H81" s="67"/>
      <c r="I81" s="68"/>
      <c r="J81" s="66"/>
      <c r="K81" s="67"/>
      <c r="L81" s="67"/>
      <c r="M81" s="68"/>
      <c r="N81" s="66"/>
      <c r="O81" s="67"/>
      <c r="P81" s="67"/>
      <c r="Q81" s="68"/>
      <c r="R81" s="66"/>
      <c r="S81" s="67"/>
      <c r="T81" s="67"/>
      <c r="U81" s="68"/>
      <c r="V81" s="66"/>
      <c r="W81" s="67"/>
      <c r="X81" s="67"/>
      <c r="Y81" s="68"/>
      <c r="Z81" s="66"/>
      <c r="AA81" s="67"/>
      <c r="AB81" s="67"/>
      <c r="AC81" s="68"/>
      <c r="AD81" s="66"/>
      <c r="AE81" s="67"/>
      <c r="AF81" s="67"/>
      <c r="AG81" s="68"/>
      <c r="AH81" s="66"/>
      <c r="AI81" s="67"/>
      <c r="AJ81" s="67"/>
      <c r="AK81" s="68"/>
      <c r="AL81" s="66"/>
      <c r="AM81" s="67"/>
      <c r="AN81" s="67"/>
      <c r="AO81" s="68"/>
      <c r="AP81" s="66"/>
      <c r="AQ81" s="67"/>
      <c r="AR81" s="67"/>
      <c r="AS81" s="68"/>
      <c r="AT81" s="66"/>
      <c r="AU81" s="67"/>
      <c r="AV81" s="67"/>
      <c r="AW81" s="68"/>
      <c r="AX81" s="66"/>
      <c r="AY81" s="67"/>
      <c r="AZ81" s="67"/>
      <c r="BA81" s="68"/>
      <c r="BB81" s="66"/>
      <c r="BC81" s="67"/>
      <c r="BD81" s="67"/>
      <c r="BE81" s="68"/>
      <c r="BF81" s="66"/>
      <c r="BG81" s="67"/>
      <c r="BH81" s="67"/>
      <c r="BI81" s="68"/>
      <c r="BJ81" s="66"/>
      <c r="BK81" s="67"/>
      <c r="BL81" s="67"/>
      <c r="BM81" s="68"/>
      <c r="BN81" s="66"/>
      <c r="BO81" s="67"/>
      <c r="BP81" s="67"/>
      <c r="BQ81" s="68"/>
    </row>
    <row r="82" spans="1:69" s="16" customFormat="1" ht="19.5" customHeight="1" x14ac:dyDescent="0.25">
      <c r="A82" s="253" t="s">
        <v>78</v>
      </c>
      <c r="B82" s="254"/>
      <c r="C82" s="254"/>
      <c r="D82" s="254"/>
      <c r="E82" s="255"/>
      <c r="F82" s="66"/>
      <c r="G82" s="67"/>
      <c r="H82" s="67"/>
      <c r="I82" s="68"/>
      <c r="J82" s="66"/>
      <c r="K82" s="67"/>
      <c r="L82" s="67"/>
      <c r="M82" s="68"/>
      <c r="N82" s="66"/>
      <c r="O82" s="67"/>
      <c r="P82" s="67"/>
      <c r="Q82" s="68"/>
      <c r="R82" s="66"/>
      <c r="S82" s="67"/>
      <c r="T82" s="67"/>
      <c r="U82" s="68"/>
      <c r="V82" s="66"/>
      <c r="W82" s="67"/>
      <c r="X82" s="67"/>
      <c r="Y82" s="68"/>
      <c r="Z82" s="66"/>
      <c r="AA82" s="67"/>
      <c r="AB82" s="67"/>
      <c r="AC82" s="68"/>
      <c r="AD82" s="66"/>
      <c r="AE82" s="67"/>
      <c r="AF82" s="67"/>
      <c r="AG82" s="68"/>
      <c r="AH82" s="66"/>
      <c r="AI82" s="67"/>
      <c r="AJ82" s="67"/>
      <c r="AK82" s="68"/>
      <c r="AL82" s="66"/>
      <c r="AM82" s="67"/>
      <c r="AN82" s="67"/>
      <c r="AO82" s="68"/>
      <c r="AP82" s="66"/>
      <c r="AQ82" s="67"/>
      <c r="AR82" s="67"/>
      <c r="AS82" s="68"/>
      <c r="AT82" s="66"/>
      <c r="AU82" s="67"/>
      <c r="AV82" s="67"/>
      <c r="AW82" s="68"/>
      <c r="AX82" s="66"/>
      <c r="AY82" s="67"/>
      <c r="AZ82" s="67"/>
      <c r="BA82" s="68"/>
      <c r="BB82" s="66"/>
      <c r="BC82" s="67"/>
      <c r="BD82" s="67"/>
      <c r="BE82" s="68"/>
      <c r="BF82" s="66"/>
      <c r="BG82" s="67"/>
      <c r="BH82" s="67"/>
      <c r="BI82" s="68"/>
      <c r="BJ82" s="66"/>
      <c r="BK82" s="67"/>
      <c r="BL82" s="67"/>
      <c r="BM82" s="68"/>
      <c r="BN82" s="66"/>
      <c r="BO82" s="67"/>
      <c r="BP82" s="67"/>
      <c r="BQ82" s="68"/>
    </row>
    <row r="83" spans="1:69" s="16" customFormat="1" ht="19.5" customHeight="1" thickBot="1" x14ac:dyDescent="0.3">
      <c r="A83" s="69" t="s">
        <v>79</v>
      </c>
      <c r="B83" s="70"/>
      <c r="C83" s="71"/>
      <c r="D83" s="71"/>
      <c r="E83" s="72"/>
      <c r="F83" s="66"/>
      <c r="G83" s="67"/>
      <c r="H83" s="67"/>
      <c r="I83" s="68"/>
      <c r="J83" s="66"/>
      <c r="K83" s="67"/>
      <c r="L83" s="67"/>
      <c r="M83" s="68"/>
      <c r="N83" s="66"/>
      <c r="O83" s="67"/>
      <c r="P83" s="67"/>
      <c r="Q83" s="68"/>
      <c r="R83" s="66"/>
      <c r="S83" s="67"/>
      <c r="T83" s="67"/>
      <c r="U83" s="68"/>
      <c r="V83" s="66"/>
      <c r="W83" s="67"/>
      <c r="X83" s="67"/>
      <c r="Y83" s="68"/>
      <c r="Z83" s="66"/>
      <c r="AA83" s="67"/>
      <c r="AB83" s="67"/>
      <c r="AC83" s="68"/>
      <c r="AD83" s="66"/>
      <c r="AE83" s="67"/>
      <c r="AF83" s="67"/>
      <c r="AG83" s="68"/>
      <c r="AH83" s="66"/>
      <c r="AI83" s="67"/>
      <c r="AJ83" s="67"/>
      <c r="AK83" s="68"/>
      <c r="AL83" s="66"/>
      <c r="AM83" s="67"/>
      <c r="AN83" s="67"/>
      <c r="AO83" s="68"/>
      <c r="AP83" s="66"/>
      <c r="AQ83" s="67"/>
      <c r="AR83" s="67"/>
      <c r="AS83" s="68"/>
      <c r="AT83" s="66"/>
      <c r="AU83" s="67"/>
      <c r="AV83" s="67"/>
      <c r="AW83" s="68"/>
      <c r="AX83" s="66"/>
      <c r="AY83" s="67"/>
      <c r="AZ83" s="67"/>
      <c r="BA83" s="68"/>
      <c r="BB83" s="66"/>
      <c r="BC83" s="67"/>
      <c r="BD83" s="67"/>
      <c r="BE83" s="68"/>
      <c r="BF83" s="66"/>
      <c r="BG83" s="67"/>
      <c r="BH83" s="67"/>
      <c r="BI83" s="68"/>
      <c r="BJ83" s="66"/>
      <c r="BK83" s="67"/>
      <c r="BL83" s="67"/>
      <c r="BM83" s="68"/>
      <c r="BN83" s="66"/>
      <c r="BO83" s="67"/>
      <c r="BP83" s="67"/>
      <c r="BQ83" s="68"/>
    </row>
    <row r="84" spans="1:69" s="16" customFormat="1" ht="19.5" customHeight="1" x14ac:dyDescent="0.25">
      <c r="A84" s="73"/>
      <c r="B84" s="74"/>
      <c r="C84" s="244"/>
      <c r="D84" s="244"/>
      <c r="E84" s="244"/>
      <c r="F84" s="66"/>
      <c r="G84" s="67"/>
      <c r="H84" s="67"/>
      <c r="I84" s="68"/>
      <c r="J84" s="66"/>
      <c r="K84" s="67"/>
      <c r="L84" s="67"/>
      <c r="M84" s="68"/>
      <c r="N84" s="66"/>
      <c r="O84" s="67"/>
      <c r="P84" s="67"/>
      <c r="Q84" s="68"/>
      <c r="R84" s="66"/>
      <c r="S84" s="67"/>
      <c r="T84" s="67"/>
      <c r="U84" s="68"/>
      <c r="V84" s="66"/>
      <c r="W84" s="67"/>
      <c r="X84" s="67"/>
      <c r="Y84" s="68"/>
      <c r="Z84" s="66"/>
      <c r="AA84" s="67"/>
      <c r="AB84" s="67"/>
      <c r="AC84" s="68"/>
      <c r="AD84" s="66"/>
      <c r="AE84" s="67"/>
      <c r="AF84" s="67"/>
      <c r="AG84" s="68"/>
      <c r="AH84" s="66"/>
      <c r="AI84" s="67"/>
      <c r="AJ84" s="67"/>
      <c r="AK84" s="68"/>
      <c r="AL84" s="66"/>
      <c r="AM84" s="67"/>
      <c r="AN84" s="67"/>
      <c r="AO84" s="68"/>
      <c r="AP84" s="66"/>
      <c r="AQ84" s="67"/>
      <c r="AR84" s="67"/>
      <c r="AS84" s="68"/>
      <c r="AT84" s="66"/>
      <c r="AU84" s="67"/>
      <c r="AV84" s="67"/>
      <c r="AW84" s="68"/>
      <c r="AX84" s="66"/>
      <c r="AY84" s="67"/>
      <c r="AZ84" s="67"/>
      <c r="BA84" s="68"/>
      <c r="BB84" s="66"/>
      <c r="BC84" s="67"/>
      <c r="BD84" s="67"/>
      <c r="BE84" s="68"/>
      <c r="BF84" s="66"/>
      <c r="BG84" s="67"/>
      <c r="BH84" s="67"/>
      <c r="BI84" s="68"/>
      <c r="BJ84" s="66"/>
      <c r="BK84" s="67"/>
      <c r="BL84" s="67"/>
      <c r="BM84" s="68"/>
      <c r="BN84" s="66"/>
      <c r="BO84" s="67"/>
      <c r="BP84" s="67"/>
      <c r="BQ84" s="68"/>
    </row>
    <row r="85" spans="1:69" ht="24.75" customHeight="1" thickBot="1" x14ac:dyDescent="0.3">
      <c r="A85" s="75"/>
      <c r="B85" s="76"/>
      <c r="C85" s="77"/>
      <c r="D85" s="78"/>
      <c r="E85" s="77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</row>
    <row r="86" spans="1:69" ht="23.25" customHeight="1" x14ac:dyDescent="0.25">
      <c r="A86" s="302" t="s">
        <v>42</v>
      </c>
      <c r="B86" s="303"/>
      <c r="C86" s="303"/>
      <c r="D86" s="303" t="s">
        <v>43</v>
      </c>
      <c r="E86" s="304"/>
      <c r="P86" s="80"/>
    </row>
    <row r="87" spans="1:69" ht="23.25" customHeight="1" x14ac:dyDescent="0.25">
      <c r="A87" s="305" t="s">
        <v>44</v>
      </c>
      <c r="B87" s="306"/>
      <c r="C87" s="306"/>
      <c r="D87" s="306" t="s">
        <v>43</v>
      </c>
      <c r="E87" s="307"/>
      <c r="P87" s="80"/>
    </row>
    <row r="88" spans="1:69" ht="23.25" customHeight="1" x14ac:dyDescent="0.25">
      <c r="A88" s="305" t="s">
        <v>45</v>
      </c>
      <c r="B88" s="306"/>
      <c r="C88" s="306"/>
      <c r="D88" s="306" t="s">
        <v>43</v>
      </c>
      <c r="E88" s="307"/>
      <c r="P88" s="80"/>
    </row>
    <row r="89" spans="1:69" ht="23.25" customHeight="1" x14ac:dyDescent="0.25">
      <c r="A89" s="305" t="s">
        <v>46</v>
      </c>
      <c r="B89" s="306"/>
      <c r="C89" s="306"/>
      <c r="D89" s="308" t="s">
        <v>43</v>
      </c>
      <c r="E89" s="309"/>
    </row>
    <row r="90" spans="1:69" ht="23.25" customHeight="1" x14ac:dyDescent="0.25">
      <c r="A90" s="305" t="s">
        <v>47</v>
      </c>
      <c r="B90" s="306"/>
      <c r="C90" s="306"/>
      <c r="D90" s="308" t="s">
        <v>43</v>
      </c>
      <c r="E90" s="309"/>
    </row>
    <row r="91" spans="1:69" ht="23.25" customHeight="1" thickBot="1" x14ac:dyDescent="0.3">
      <c r="A91" s="298" t="s">
        <v>48</v>
      </c>
      <c r="B91" s="299"/>
      <c r="C91" s="299"/>
      <c r="D91" s="300" t="s">
        <v>43</v>
      </c>
      <c r="E91" s="301"/>
    </row>
    <row r="92" spans="1:69" ht="24.75" customHeight="1" x14ac:dyDescent="0.25">
      <c r="D92" s="84"/>
    </row>
    <row r="93" spans="1:69" ht="24.75" customHeight="1" x14ac:dyDescent="0.25">
      <c r="D93" s="84"/>
    </row>
    <row r="94" spans="1:69" ht="24.75" customHeight="1" x14ac:dyDescent="0.25">
      <c r="D94" s="84"/>
    </row>
    <row r="95" spans="1:69" ht="24.75" customHeight="1" x14ac:dyDescent="0.25">
      <c r="D95" s="84"/>
    </row>
    <row r="96" spans="1:69" s="83" customFormat="1" ht="24.75" customHeight="1" x14ac:dyDescent="0.25">
      <c r="A96" s="81"/>
      <c r="B96" s="82"/>
      <c r="D96" s="8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s="83" customFormat="1" ht="24.75" customHeight="1" x14ac:dyDescent="0.25">
      <c r="A97" s="81"/>
      <c r="B97" s="82"/>
      <c r="D97" s="8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s="83" customFormat="1" ht="24.75" customHeight="1" x14ac:dyDescent="0.25">
      <c r="A98" s="81"/>
      <c r="B98" s="82"/>
      <c r="D98" s="8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s="83" customFormat="1" ht="24.75" customHeight="1" x14ac:dyDescent="0.25">
      <c r="A99" s="81"/>
      <c r="B99" s="82"/>
      <c r="D99" s="8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s="83" customFormat="1" ht="24.75" customHeight="1" x14ac:dyDescent="0.25">
      <c r="A100" s="81"/>
      <c r="B100" s="82"/>
      <c r="D100" s="8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s="83" customFormat="1" ht="24.75" customHeight="1" x14ac:dyDescent="0.25">
      <c r="A101" s="81"/>
      <c r="B101" s="82"/>
      <c r="D101" s="8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s="83" customFormat="1" ht="24.75" customHeight="1" x14ac:dyDescent="0.25">
      <c r="A102" s="81"/>
      <c r="B102" s="82"/>
      <c r="D102" s="8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s="83" customFormat="1" ht="24.75" customHeight="1" x14ac:dyDescent="0.25">
      <c r="A103" s="81"/>
      <c r="B103" s="82"/>
      <c r="D103" s="8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s="83" customFormat="1" ht="24.75" customHeight="1" x14ac:dyDescent="0.25">
      <c r="A104" s="81"/>
      <c r="B104" s="82"/>
      <c r="D104" s="8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s="83" customFormat="1" ht="24.75" customHeight="1" x14ac:dyDescent="0.25">
      <c r="A105" s="81"/>
      <c r="B105" s="82"/>
      <c r="D105" s="8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s="83" customFormat="1" ht="24.75" customHeight="1" x14ac:dyDescent="0.25">
      <c r="A106" s="81"/>
      <c r="B106" s="82"/>
      <c r="D106" s="8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s="83" customFormat="1" ht="24.75" customHeight="1" x14ac:dyDescent="0.25">
      <c r="A107" s="81"/>
      <c r="B107" s="82"/>
      <c r="D107" s="8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s="83" customFormat="1" ht="24.75" customHeight="1" x14ac:dyDescent="0.25">
      <c r="A108" s="81"/>
      <c r="B108" s="82"/>
      <c r="D108" s="8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s="83" customFormat="1" ht="24.75" customHeight="1" x14ac:dyDescent="0.25">
      <c r="A109" s="81"/>
      <c r="B109" s="82"/>
      <c r="D109" s="8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 s="83" customFormat="1" ht="24.75" customHeight="1" x14ac:dyDescent="0.25">
      <c r="A110" s="81"/>
      <c r="B110" s="82"/>
      <c r="D110" s="8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s="83" customFormat="1" ht="24.75" customHeight="1" x14ac:dyDescent="0.25">
      <c r="A111" s="81"/>
      <c r="B111" s="82"/>
      <c r="D111" s="8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 s="83" customFormat="1" ht="24.75" customHeight="1" x14ac:dyDescent="0.25">
      <c r="A112" s="81"/>
      <c r="B112" s="82"/>
      <c r="D112" s="8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s="83" customFormat="1" ht="24.75" customHeight="1" x14ac:dyDescent="0.25">
      <c r="A113" s="81"/>
      <c r="B113" s="82"/>
      <c r="D113" s="8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s="83" customFormat="1" ht="24.75" customHeight="1" x14ac:dyDescent="0.25">
      <c r="A114" s="81"/>
      <c r="B114" s="82"/>
      <c r="D114" s="8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s="83" customFormat="1" ht="24.75" customHeight="1" x14ac:dyDescent="0.25">
      <c r="A115" s="81"/>
      <c r="B115" s="82"/>
      <c r="D115" s="8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s="83" customFormat="1" ht="24.75" customHeight="1" x14ac:dyDescent="0.25">
      <c r="A116" s="81"/>
      <c r="B116" s="8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s="83" customFormat="1" ht="24.75" customHeight="1" x14ac:dyDescent="0.25">
      <c r="A117" s="81"/>
      <c r="B117" s="8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s="83" customFormat="1" ht="24.75" customHeight="1" x14ac:dyDescent="0.25">
      <c r="A118" s="81"/>
      <c r="B118" s="8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s="83" customFormat="1" ht="24.75" customHeight="1" x14ac:dyDescent="0.25">
      <c r="A119" s="81"/>
      <c r="B119" s="8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s="83" customFormat="1" ht="24.75" customHeight="1" x14ac:dyDescent="0.25">
      <c r="A120" s="81"/>
      <c r="B120" s="8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s="83" customFormat="1" ht="24.75" customHeight="1" x14ac:dyDescent="0.25">
      <c r="A121" s="81"/>
      <c r="B121" s="8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s="83" customFormat="1" ht="24.75" customHeight="1" x14ac:dyDescent="0.25">
      <c r="A122" s="81"/>
      <c r="B122" s="8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s="83" customFormat="1" ht="24.75" customHeight="1" x14ac:dyDescent="0.25">
      <c r="A123" s="81"/>
      <c r="B123" s="8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s="83" customFormat="1" ht="24.75" customHeight="1" x14ac:dyDescent="0.25">
      <c r="A124" s="81"/>
      <c r="B124" s="8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s="83" customFormat="1" ht="24.75" customHeight="1" x14ac:dyDescent="0.25">
      <c r="A125" s="81"/>
      <c r="B125" s="8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s="83" customFormat="1" ht="24.75" customHeight="1" x14ac:dyDescent="0.25">
      <c r="A126" s="81"/>
      <c r="B126" s="8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s="83" customFormat="1" ht="24.75" customHeight="1" x14ac:dyDescent="0.25">
      <c r="A127" s="81"/>
      <c r="B127" s="8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32" spans="2:16" s="81" customFormat="1" ht="15.75" customHeight="1" x14ac:dyDescent="0.25">
      <c r="B132" s="82"/>
      <c r="C132" s="83"/>
      <c r="D132" s="83"/>
      <c r="E132" s="83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2:16" s="81" customFormat="1" ht="15.75" customHeight="1" x14ac:dyDescent="0.25">
      <c r="B133" s="82"/>
      <c r="C133" s="83"/>
      <c r="D133" s="83"/>
      <c r="E133" s="83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2:16" s="81" customFormat="1" ht="15.75" customHeight="1" x14ac:dyDescent="0.25">
      <c r="B134" s="82"/>
      <c r="C134" s="83"/>
      <c r="D134" s="83"/>
      <c r="E134" s="83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</sheetData>
  <sheetProtection password="CC6C" sheet="1" objects="1" scenarios="1" selectLockedCells="1"/>
  <mergeCells count="247">
    <mergeCell ref="AL1:AO1"/>
    <mergeCell ref="BN8:BO8"/>
    <mergeCell ref="BF8:BG8"/>
    <mergeCell ref="BJ8:BK8"/>
    <mergeCell ref="F3:I3"/>
    <mergeCell ref="J3:M3"/>
    <mergeCell ref="N3:Q3"/>
    <mergeCell ref="R3:U3"/>
    <mergeCell ref="V3:Y3"/>
    <mergeCell ref="Z3:AC3"/>
    <mergeCell ref="F5:I5"/>
    <mergeCell ref="F6:I6"/>
    <mergeCell ref="F7:I7"/>
    <mergeCell ref="AD3:AG3"/>
    <mergeCell ref="AH3:AK3"/>
    <mergeCell ref="BF5:BI5"/>
    <mergeCell ref="BJ5:BM5"/>
    <mergeCell ref="BN5:BQ5"/>
    <mergeCell ref="J5:M5"/>
    <mergeCell ref="J6:M6"/>
    <mergeCell ref="J7:M7"/>
    <mergeCell ref="N5:Q5"/>
    <mergeCell ref="N6:Q6"/>
    <mergeCell ref="N7:Q7"/>
    <mergeCell ref="C54:E54"/>
    <mergeCell ref="A3:E3"/>
    <mergeCell ref="AP1:AS1"/>
    <mergeCell ref="AT1:AW1"/>
    <mergeCell ref="AX1:BA1"/>
    <mergeCell ref="BB1:BE1"/>
    <mergeCell ref="BF1:BI1"/>
    <mergeCell ref="BJ1:BM1"/>
    <mergeCell ref="BN1:BQ1"/>
    <mergeCell ref="AL3:AO3"/>
    <mergeCell ref="AP3:AS3"/>
    <mergeCell ref="AT3:AW3"/>
    <mergeCell ref="AX3:BA3"/>
    <mergeCell ref="BB3:BE3"/>
    <mergeCell ref="BF3:BI3"/>
    <mergeCell ref="BJ3:BM3"/>
    <mergeCell ref="F1:I1"/>
    <mergeCell ref="J1:M1"/>
    <mergeCell ref="N1:Q1"/>
    <mergeCell ref="R1:U1"/>
    <mergeCell ref="V1:Y1"/>
    <mergeCell ref="Z1:AC1"/>
    <mergeCell ref="AD1:AG1"/>
    <mergeCell ref="AH1:AK1"/>
    <mergeCell ref="BN3:BQ3"/>
    <mergeCell ref="C8:E8"/>
    <mergeCell ref="F8:G8"/>
    <mergeCell ref="J8:K8"/>
    <mergeCell ref="N8:O8"/>
    <mergeCell ref="R8:S8"/>
    <mergeCell ref="V8:W8"/>
    <mergeCell ref="Z8:AA8"/>
    <mergeCell ref="AD8:AE8"/>
    <mergeCell ref="AH8:AI8"/>
    <mergeCell ref="AL8:AM8"/>
    <mergeCell ref="AP8:AQ8"/>
    <mergeCell ref="AT8:AU8"/>
    <mergeCell ref="AX8:AY8"/>
    <mergeCell ref="BB8:BC8"/>
    <mergeCell ref="R5:U5"/>
    <mergeCell ref="R6:U6"/>
    <mergeCell ref="R7:U7"/>
    <mergeCell ref="V5:Y5"/>
    <mergeCell ref="Z5:AC5"/>
    <mergeCell ref="AD5:AG5"/>
    <mergeCell ref="AH5:AK5"/>
    <mergeCell ref="AL5:AO5"/>
    <mergeCell ref="AP5:AS5"/>
    <mergeCell ref="C49:E49"/>
    <mergeCell ref="C50:E50"/>
    <mergeCell ref="C51:E51"/>
    <mergeCell ref="A52:E52"/>
    <mergeCell ref="C53:E53"/>
    <mergeCell ref="C42:E42"/>
    <mergeCell ref="C43:E43"/>
    <mergeCell ref="C44:E44"/>
    <mergeCell ref="C45:E45"/>
    <mergeCell ref="A48:E48"/>
    <mergeCell ref="C37:E37"/>
    <mergeCell ref="C38:E38"/>
    <mergeCell ref="C39:E39"/>
    <mergeCell ref="C41:E41"/>
    <mergeCell ref="C46:E46"/>
    <mergeCell ref="AD9:AG9"/>
    <mergeCell ref="AH9:AK9"/>
    <mergeCell ref="C31:E31"/>
    <mergeCell ref="C32:E32"/>
    <mergeCell ref="C33:E33"/>
    <mergeCell ref="C21:E21"/>
    <mergeCell ref="C22:E22"/>
    <mergeCell ref="C27:E27"/>
    <mergeCell ref="A28:E28"/>
    <mergeCell ref="C29:E29"/>
    <mergeCell ref="C30:E30"/>
    <mergeCell ref="C40:E40"/>
    <mergeCell ref="C25:E25"/>
    <mergeCell ref="A34:E34"/>
    <mergeCell ref="C26:E26"/>
    <mergeCell ref="AL9:AO9"/>
    <mergeCell ref="AP9:AS9"/>
    <mergeCell ref="AT9:AW9"/>
    <mergeCell ref="AX9:BA9"/>
    <mergeCell ref="C23:E23"/>
    <mergeCell ref="A24:E24"/>
    <mergeCell ref="A91:C91"/>
    <mergeCell ref="D91:E91"/>
    <mergeCell ref="A86:C86"/>
    <mergeCell ref="D86:E86"/>
    <mergeCell ref="A87:C87"/>
    <mergeCell ref="D87:E87"/>
    <mergeCell ref="A88:C88"/>
    <mergeCell ref="D88:E88"/>
    <mergeCell ref="A89:C89"/>
    <mergeCell ref="D89:E89"/>
    <mergeCell ref="A90:C90"/>
    <mergeCell ref="D90:E90"/>
    <mergeCell ref="C11:E11"/>
    <mergeCell ref="C12:E12"/>
    <mergeCell ref="C13:E13"/>
    <mergeCell ref="C47:E47"/>
    <mergeCell ref="C35:E35"/>
    <mergeCell ref="C36:E36"/>
    <mergeCell ref="A1:D1"/>
    <mergeCell ref="A14:E14"/>
    <mergeCell ref="C15:E15"/>
    <mergeCell ref="C16:E16"/>
    <mergeCell ref="C17:E17"/>
    <mergeCell ref="C18:E18"/>
    <mergeCell ref="C19:E19"/>
    <mergeCell ref="C10:E10"/>
    <mergeCell ref="C20:E20"/>
    <mergeCell ref="C9:E9"/>
    <mergeCell ref="A2:E2"/>
    <mergeCell ref="A4:E4"/>
    <mergeCell ref="A5:E5"/>
    <mergeCell ref="A6:E6"/>
    <mergeCell ref="A7:E7"/>
    <mergeCell ref="A8:B8"/>
    <mergeCell ref="C66:E66"/>
    <mergeCell ref="C57:E57"/>
    <mergeCell ref="A59:E59"/>
    <mergeCell ref="A66:B66"/>
    <mergeCell ref="A55:B55"/>
    <mergeCell ref="A57:B57"/>
    <mergeCell ref="A56:B56"/>
    <mergeCell ref="A60:B60"/>
    <mergeCell ref="A61:B61"/>
    <mergeCell ref="A62:B62"/>
    <mergeCell ref="A63:B63"/>
    <mergeCell ref="A64:B64"/>
    <mergeCell ref="A65:B65"/>
    <mergeCell ref="C56:E56"/>
    <mergeCell ref="A58:B58"/>
    <mergeCell ref="C58:E58"/>
    <mergeCell ref="C65:E65"/>
    <mergeCell ref="C84:E84"/>
    <mergeCell ref="C68:E68"/>
    <mergeCell ref="C73:E73"/>
    <mergeCell ref="C70:E70"/>
    <mergeCell ref="C74:E74"/>
    <mergeCell ref="C75:E75"/>
    <mergeCell ref="C76:E76"/>
    <mergeCell ref="C79:E79"/>
    <mergeCell ref="C80:E80"/>
    <mergeCell ref="A82:E82"/>
    <mergeCell ref="C78:E78"/>
    <mergeCell ref="C77:E77"/>
    <mergeCell ref="A68:B68"/>
    <mergeCell ref="A69:B69"/>
    <mergeCell ref="C69:E69"/>
    <mergeCell ref="C71:E71"/>
    <mergeCell ref="AT5:AW5"/>
    <mergeCell ref="AX5:BA5"/>
    <mergeCell ref="BB5:BE5"/>
    <mergeCell ref="BF6:BI6"/>
    <mergeCell ref="BJ6:BM6"/>
    <mergeCell ref="BN6:BQ6"/>
    <mergeCell ref="V7:Y7"/>
    <mergeCell ref="Z7:AC7"/>
    <mergeCell ref="AD7:AG7"/>
    <mergeCell ref="AH7:AK7"/>
    <mergeCell ref="AL7:AO7"/>
    <mergeCell ref="AP7:AS7"/>
    <mergeCell ref="AT7:AW7"/>
    <mergeCell ref="AX7:BA7"/>
    <mergeCell ref="BB7:BE7"/>
    <mergeCell ref="BF7:BI7"/>
    <mergeCell ref="BJ7:BM7"/>
    <mergeCell ref="BN7:BQ7"/>
    <mergeCell ref="V6:Y6"/>
    <mergeCell ref="Z6:AC6"/>
    <mergeCell ref="AD6:AG6"/>
    <mergeCell ref="AH6:AK6"/>
    <mergeCell ref="AL6:AO6"/>
    <mergeCell ref="AP6:AS6"/>
    <mergeCell ref="AT6:AW6"/>
    <mergeCell ref="A79:B79"/>
    <mergeCell ref="A80:B80"/>
    <mergeCell ref="F9:I9"/>
    <mergeCell ref="J9:M9"/>
    <mergeCell ref="N9:Q9"/>
    <mergeCell ref="R9:U9"/>
    <mergeCell ref="V9:Y9"/>
    <mergeCell ref="Z9:AC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C72:E72"/>
    <mergeCell ref="C60:E60"/>
    <mergeCell ref="C61:E61"/>
    <mergeCell ref="C62:E62"/>
    <mergeCell ref="C63:E63"/>
    <mergeCell ref="C64:E64"/>
    <mergeCell ref="C67:D67"/>
    <mergeCell ref="A67:B67"/>
    <mergeCell ref="AP4:AS4"/>
    <mergeCell ref="AT4:AW4"/>
    <mergeCell ref="AX4:BA4"/>
    <mergeCell ref="BB4:BE4"/>
    <mergeCell ref="BF4:BI4"/>
    <mergeCell ref="BJ4:BM4"/>
    <mergeCell ref="BN4:BQ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X6:BA6"/>
    <mergeCell ref="BB6:BE6"/>
    <mergeCell ref="BB9:BE9"/>
    <mergeCell ref="BF9:BI9"/>
    <mergeCell ref="BJ9:BM9"/>
    <mergeCell ref="BN9:BQ9"/>
  </mergeCells>
  <printOptions horizontalCentered="1"/>
  <pageMargins left="0.25" right="0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>
      <selection activeCell="D5" sqref="D5:E5"/>
    </sheetView>
  </sheetViews>
  <sheetFormatPr defaultRowHeight="19.5" x14ac:dyDescent="0.25"/>
  <cols>
    <col min="1" max="1" width="25" style="4" customWidth="1"/>
    <col min="2" max="2" width="9.5703125" style="160" customWidth="1"/>
    <col min="3" max="3" width="26.85546875" style="4" customWidth="1"/>
    <col min="4" max="23" width="16.5703125" style="4" customWidth="1"/>
    <col min="24" max="16384" width="9.140625" style="4"/>
  </cols>
  <sheetData>
    <row r="1" spans="1:23" ht="30.75" customHeight="1" x14ac:dyDescent="0.25">
      <c r="A1" s="332" t="s">
        <v>147</v>
      </c>
      <c r="B1" s="332"/>
      <c r="C1" s="332"/>
      <c r="D1" s="327">
        <v>1</v>
      </c>
      <c r="E1" s="327"/>
      <c r="F1" s="325">
        <v>2</v>
      </c>
      <c r="G1" s="326"/>
      <c r="H1" s="327">
        <v>3</v>
      </c>
      <c r="I1" s="327"/>
      <c r="J1" s="325">
        <v>4</v>
      </c>
      <c r="K1" s="326"/>
      <c r="L1" s="327">
        <v>5</v>
      </c>
      <c r="M1" s="327"/>
      <c r="N1" s="325">
        <v>6</v>
      </c>
      <c r="O1" s="326"/>
      <c r="P1" s="327">
        <v>7</v>
      </c>
      <c r="Q1" s="327"/>
      <c r="R1" s="325">
        <v>8</v>
      </c>
      <c r="S1" s="326"/>
      <c r="T1" s="327">
        <v>9</v>
      </c>
      <c r="U1" s="327"/>
      <c r="V1" s="325">
        <v>10</v>
      </c>
      <c r="W1" s="326"/>
    </row>
    <row r="2" spans="1:23" s="5" customFormat="1" ht="26.25" customHeight="1" x14ac:dyDescent="0.25">
      <c r="A2" s="333" t="s">
        <v>160</v>
      </c>
      <c r="B2" s="333"/>
      <c r="C2" s="333"/>
      <c r="D2" s="323" t="s">
        <v>153</v>
      </c>
      <c r="E2" s="324"/>
      <c r="F2" s="323" t="s">
        <v>154</v>
      </c>
      <c r="G2" s="324"/>
      <c r="H2" s="323" t="s">
        <v>155</v>
      </c>
      <c r="I2" s="324"/>
      <c r="J2" s="323" t="s">
        <v>148</v>
      </c>
      <c r="K2" s="324"/>
      <c r="L2" s="323" t="s">
        <v>148</v>
      </c>
      <c r="M2" s="324"/>
      <c r="N2" s="323" t="s">
        <v>148</v>
      </c>
      <c r="O2" s="324"/>
      <c r="P2" s="323" t="s">
        <v>148</v>
      </c>
      <c r="Q2" s="324"/>
      <c r="R2" s="323" t="s">
        <v>148</v>
      </c>
      <c r="S2" s="324"/>
      <c r="T2" s="323" t="s">
        <v>148</v>
      </c>
      <c r="U2" s="324"/>
      <c r="V2" s="323" t="s">
        <v>148</v>
      </c>
      <c r="W2" s="324"/>
    </row>
    <row r="3" spans="1:23" ht="26.25" customHeight="1" x14ac:dyDescent="0.25">
      <c r="A3" s="334" t="s">
        <v>85</v>
      </c>
      <c r="B3" s="334"/>
      <c r="C3" s="334"/>
      <c r="D3" s="295" t="s">
        <v>148</v>
      </c>
      <c r="E3" s="296"/>
      <c r="F3" s="295" t="s">
        <v>148</v>
      </c>
      <c r="G3" s="296"/>
      <c r="H3" s="295" t="s">
        <v>148</v>
      </c>
      <c r="I3" s="296"/>
      <c r="J3" s="295" t="s">
        <v>148</v>
      </c>
      <c r="K3" s="296"/>
      <c r="L3" s="295" t="s">
        <v>148</v>
      </c>
      <c r="M3" s="296"/>
      <c r="N3" s="295" t="s">
        <v>148</v>
      </c>
      <c r="O3" s="296"/>
      <c r="P3" s="295" t="s">
        <v>148</v>
      </c>
      <c r="Q3" s="296"/>
      <c r="R3" s="295" t="s">
        <v>148</v>
      </c>
      <c r="S3" s="296"/>
      <c r="T3" s="295" t="s">
        <v>148</v>
      </c>
      <c r="U3" s="296"/>
      <c r="V3" s="295" t="s">
        <v>148</v>
      </c>
      <c r="W3" s="296"/>
    </row>
    <row r="4" spans="1:23" ht="15.75" customHeight="1" x14ac:dyDescent="0.25">
      <c r="A4" s="162"/>
      <c r="B4" s="176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</row>
    <row r="5" spans="1:23" ht="40.5" customHeight="1" x14ac:dyDescent="0.25">
      <c r="A5" s="214" t="s">
        <v>116</v>
      </c>
      <c r="B5" s="215" t="s">
        <v>152</v>
      </c>
      <c r="C5" s="216" t="s">
        <v>117</v>
      </c>
      <c r="D5" s="322" t="s">
        <v>118</v>
      </c>
      <c r="E5" s="322"/>
      <c r="F5" s="322" t="s">
        <v>118</v>
      </c>
      <c r="G5" s="322"/>
      <c r="H5" s="322" t="s">
        <v>118</v>
      </c>
      <c r="I5" s="322"/>
      <c r="J5" s="322" t="s">
        <v>118</v>
      </c>
      <c r="K5" s="322"/>
      <c r="L5" s="322" t="s">
        <v>118</v>
      </c>
      <c r="M5" s="322"/>
      <c r="N5" s="322" t="s">
        <v>118</v>
      </c>
      <c r="O5" s="322"/>
      <c r="P5" s="322" t="s">
        <v>118</v>
      </c>
      <c r="Q5" s="322"/>
      <c r="R5" s="322" t="s">
        <v>118</v>
      </c>
      <c r="S5" s="322"/>
      <c r="T5" s="322" t="s">
        <v>118</v>
      </c>
      <c r="U5" s="322"/>
      <c r="V5" s="322" t="s">
        <v>118</v>
      </c>
      <c r="W5" s="322"/>
    </row>
    <row r="6" spans="1:23" x14ac:dyDescent="0.25">
      <c r="A6" s="206" t="s">
        <v>119</v>
      </c>
      <c r="B6" s="169"/>
      <c r="C6" s="126"/>
      <c r="D6" s="175"/>
      <c r="E6" s="127">
        <v>0</v>
      </c>
      <c r="F6" s="175"/>
      <c r="G6" s="127">
        <v>0</v>
      </c>
      <c r="H6" s="175"/>
      <c r="I6" s="127">
        <v>0</v>
      </c>
      <c r="J6" s="175"/>
      <c r="K6" s="127">
        <v>0</v>
      </c>
      <c r="L6" s="175"/>
      <c r="M6" s="127">
        <v>0</v>
      </c>
      <c r="N6" s="175"/>
      <c r="O6" s="127">
        <v>0</v>
      </c>
      <c r="P6" s="175"/>
      <c r="Q6" s="127">
        <v>0</v>
      </c>
      <c r="R6" s="175"/>
      <c r="S6" s="127">
        <v>0</v>
      </c>
      <c r="T6" s="175"/>
      <c r="U6" s="127">
        <v>0</v>
      </c>
      <c r="V6" s="175"/>
      <c r="W6" s="127">
        <v>0</v>
      </c>
    </row>
    <row r="7" spans="1:23" x14ac:dyDescent="0.25">
      <c r="A7" s="210" t="s">
        <v>160</v>
      </c>
      <c r="B7" s="128"/>
      <c r="C7" s="129" t="s">
        <v>74</v>
      </c>
      <c r="D7" s="127" t="s">
        <v>93</v>
      </c>
      <c r="E7" s="130"/>
      <c r="F7" s="127" t="s">
        <v>93</v>
      </c>
      <c r="G7" s="130"/>
      <c r="H7" s="127" t="s">
        <v>93</v>
      </c>
      <c r="I7" s="130"/>
      <c r="J7" s="127" t="s">
        <v>93</v>
      </c>
      <c r="K7" s="130"/>
      <c r="L7" s="127" t="s">
        <v>93</v>
      </c>
      <c r="M7" s="130"/>
      <c r="N7" s="127" t="s">
        <v>93</v>
      </c>
      <c r="O7" s="130"/>
      <c r="P7" s="127" t="s">
        <v>93</v>
      </c>
      <c r="Q7" s="130"/>
      <c r="R7" s="127" t="s">
        <v>93</v>
      </c>
      <c r="S7" s="130"/>
      <c r="T7" s="127" t="s">
        <v>93</v>
      </c>
      <c r="U7" s="130"/>
      <c r="V7" s="127" t="s">
        <v>93</v>
      </c>
      <c r="W7" s="130"/>
    </row>
    <row r="8" spans="1:23" x14ac:dyDescent="0.25">
      <c r="A8" s="131"/>
      <c r="B8" s="170"/>
      <c r="C8" s="132" t="s">
        <v>121</v>
      </c>
      <c r="D8" s="127" t="s">
        <v>93</v>
      </c>
      <c r="E8" s="133"/>
      <c r="F8" s="127" t="s">
        <v>93</v>
      </c>
      <c r="G8" s="133"/>
      <c r="H8" s="127" t="s">
        <v>93</v>
      </c>
      <c r="I8" s="133"/>
      <c r="J8" s="127" t="s">
        <v>93</v>
      </c>
      <c r="K8" s="133"/>
      <c r="L8" s="127" t="s">
        <v>93</v>
      </c>
      <c r="M8" s="133"/>
      <c r="N8" s="127" t="s">
        <v>93</v>
      </c>
      <c r="O8" s="133"/>
      <c r="P8" s="127" t="s">
        <v>93</v>
      </c>
      <c r="Q8" s="133"/>
      <c r="R8" s="127" t="s">
        <v>93</v>
      </c>
      <c r="S8" s="133"/>
      <c r="T8" s="127" t="s">
        <v>93</v>
      </c>
      <c r="U8" s="133"/>
      <c r="V8" s="127" t="s">
        <v>93</v>
      </c>
      <c r="W8" s="133"/>
    </row>
    <row r="9" spans="1:23" x14ac:dyDescent="0.25">
      <c r="A9" s="131"/>
      <c r="B9" s="170"/>
      <c r="C9" s="132" t="s">
        <v>122</v>
      </c>
      <c r="D9" s="127" t="s">
        <v>93</v>
      </c>
      <c r="E9" s="133"/>
      <c r="F9" s="127" t="s">
        <v>93</v>
      </c>
      <c r="G9" s="133"/>
      <c r="H9" s="127" t="s">
        <v>93</v>
      </c>
      <c r="I9" s="133"/>
      <c r="J9" s="127" t="s">
        <v>93</v>
      </c>
      <c r="K9" s="133"/>
      <c r="L9" s="127" t="s">
        <v>93</v>
      </c>
      <c r="M9" s="133"/>
      <c r="N9" s="127" t="s">
        <v>93</v>
      </c>
      <c r="O9" s="133"/>
      <c r="P9" s="127" t="s">
        <v>93</v>
      </c>
      <c r="Q9" s="133"/>
      <c r="R9" s="127" t="s">
        <v>93</v>
      </c>
      <c r="S9" s="133"/>
      <c r="T9" s="127" t="s">
        <v>93</v>
      </c>
      <c r="U9" s="133"/>
      <c r="V9" s="127" t="s">
        <v>93</v>
      </c>
      <c r="W9" s="133"/>
    </row>
    <row r="10" spans="1:23" x14ac:dyDescent="0.25">
      <c r="A10" s="131"/>
      <c r="B10" s="170"/>
      <c r="C10" s="134" t="s">
        <v>123</v>
      </c>
      <c r="D10" s="127" t="s">
        <v>93</v>
      </c>
      <c r="E10" s="135"/>
      <c r="F10" s="127" t="s">
        <v>93</v>
      </c>
      <c r="G10" s="135"/>
      <c r="H10" s="127" t="s">
        <v>93</v>
      </c>
      <c r="I10" s="135"/>
      <c r="J10" s="127" t="s">
        <v>93</v>
      </c>
      <c r="K10" s="135"/>
      <c r="L10" s="127" t="s">
        <v>93</v>
      </c>
      <c r="M10" s="135"/>
      <c r="N10" s="127" t="s">
        <v>93</v>
      </c>
      <c r="O10" s="135"/>
      <c r="P10" s="127" t="s">
        <v>93</v>
      </c>
      <c r="Q10" s="135"/>
      <c r="R10" s="127" t="s">
        <v>93</v>
      </c>
      <c r="S10" s="135"/>
      <c r="T10" s="127" t="s">
        <v>93</v>
      </c>
      <c r="U10" s="135"/>
      <c r="V10" s="127" t="s">
        <v>93</v>
      </c>
      <c r="W10" s="135"/>
    </row>
    <row r="11" spans="1:23" x14ac:dyDescent="0.25">
      <c r="A11" s="147" t="s">
        <v>124</v>
      </c>
      <c r="B11" s="207"/>
      <c r="C11" s="151"/>
      <c r="D11" s="136"/>
      <c r="E11" s="137">
        <f>SUM(D7:D10)</f>
        <v>0</v>
      </c>
      <c r="F11" s="178"/>
      <c r="G11" s="137">
        <f>SUM(F7:F10)</f>
        <v>0</v>
      </c>
      <c r="H11" s="178"/>
      <c r="I11" s="137">
        <f>SUM(H7:H10)</f>
        <v>0</v>
      </c>
      <c r="J11" s="178"/>
      <c r="K11" s="137">
        <f>SUM(J7:J10)</f>
        <v>0</v>
      </c>
      <c r="L11" s="178"/>
      <c r="M11" s="137">
        <f>SUM(L7:L10)</f>
        <v>0</v>
      </c>
      <c r="N11" s="178"/>
      <c r="O11" s="137">
        <f t="shared" ref="O11" si="0">SUM(N7:N10)</f>
        <v>0</v>
      </c>
      <c r="P11" s="178"/>
      <c r="Q11" s="137">
        <f t="shared" ref="Q11" si="1">SUM(P7:P10)</f>
        <v>0</v>
      </c>
      <c r="R11" s="178"/>
      <c r="S11" s="137">
        <f t="shared" ref="S11" si="2">SUM(R7:R10)</f>
        <v>0</v>
      </c>
      <c r="T11" s="178"/>
      <c r="U11" s="137">
        <f t="shared" ref="U11" si="3">SUM(T7:T10)</f>
        <v>0</v>
      </c>
      <c r="V11" s="178"/>
      <c r="W11" s="137">
        <f t="shared" ref="W11" si="4">SUM(V7:V10)</f>
        <v>0</v>
      </c>
    </row>
    <row r="12" spans="1:23" x14ac:dyDescent="0.25">
      <c r="A12" s="138" t="s">
        <v>125</v>
      </c>
      <c r="B12" s="171"/>
      <c r="C12" s="139"/>
      <c r="D12" s="179"/>
      <c r="E12" s="140">
        <f>E6+E11</f>
        <v>0</v>
      </c>
      <c r="F12" s="179"/>
      <c r="G12" s="140">
        <f>G6+G11</f>
        <v>0</v>
      </c>
      <c r="H12" s="179"/>
      <c r="I12" s="140">
        <f>I6+I11</f>
        <v>0</v>
      </c>
      <c r="J12" s="179"/>
      <c r="K12" s="140">
        <f>K6+K11</f>
        <v>0</v>
      </c>
      <c r="L12" s="179"/>
      <c r="M12" s="140">
        <f>M6+M11</f>
        <v>0</v>
      </c>
      <c r="N12" s="179"/>
      <c r="O12" s="140">
        <f t="shared" ref="O12" si="5">O6+O11</f>
        <v>0</v>
      </c>
      <c r="P12" s="179"/>
      <c r="Q12" s="140">
        <f t="shared" ref="Q12" si="6">Q6+Q11</f>
        <v>0</v>
      </c>
      <c r="R12" s="179"/>
      <c r="S12" s="140">
        <f t="shared" ref="S12" si="7">S6+S11</f>
        <v>0</v>
      </c>
      <c r="T12" s="179"/>
      <c r="U12" s="140">
        <f t="shared" ref="U12" si="8">U6+U11</f>
        <v>0</v>
      </c>
      <c r="V12" s="179"/>
      <c r="W12" s="140">
        <f t="shared" ref="W12" si="9">W6+W11</f>
        <v>0</v>
      </c>
    </row>
    <row r="13" spans="1:23" x14ac:dyDescent="0.25">
      <c r="A13" s="141" t="s">
        <v>149</v>
      </c>
      <c r="B13" s="177">
        <v>1</v>
      </c>
      <c r="C13" s="211"/>
      <c r="D13" s="212"/>
      <c r="E13" s="140">
        <f>E12*$B$13/100</f>
        <v>0</v>
      </c>
      <c r="F13" s="212"/>
      <c r="G13" s="140">
        <f>G12*$B$13/100</f>
        <v>0</v>
      </c>
      <c r="H13" s="212"/>
      <c r="I13" s="140">
        <f>I12*$B$13/100</f>
        <v>0</v>
      </c>
      <c r="J13" s="212"/>
      <c r="K13" s="140">
        <f>K12*$B$13/100</f>
        <v>0</v>
      </c>
      <c r="L13" s="212"/>
      <c r="M13" s="140">
        <f>M12*$B$13/100</f>
        <v>0</v>
      </c>
      <c r="N13" s="212"/>
      <c r="O13" s="140">
        <f>O12*$B$13/100</f>
        <v>0</v>
      </c>
      <c r="P13" s="212"/>
      <c r="Q13" s="140">
        <f>Q12*$B$13/100</f>
        <v>0</v>
      </c>
      <c r="R13" s="212"/>
      <c r="S13" s="140">
        <f>S12*$B$13/100</f>
        <v>0</v>
      </c>
      <c r="T13" s="212"/>
      <c r="U13" s="140">
        <f>U12*$B$13/100</f>
        <v>0</v>
      </c>
      <c r="V13" s="212"/>
      <c r="W13" s="140">
        <f>W12*$B$13/100</f>
        <v>0</v>
      </c>
    </row>
    <row r="14" spans="1:23" x14ac:dyDescent="0.25">
      <c r="A14" s="328" t="s">
        <v>126</v>
      </c>
      <c r="B14" s="329"/>
      <c r="C14" s="329"/>
      <c r="D14" s="178"/>
      <c r="E14" s="142">
        <f>SUM(E12:E13)</f>
        <v>0</v>
      </c>
      <c r="F14" s="178"/>
      <c r="G14" s="142">
        <f>SUM(G12:G13)</f>
        <v>0</v>
      </c>
      <c r="H14" s="178"/>
      <c r="I14" s="142">
        <f>SUM(I12:I13)</f>
        <v>0</v>
      </c>
      <c r="J14" s="178"/>
      <c r="K14" s="142">
        <f>SUM(K12:K13)</f>
        <v>0</v>
      </c>
      <c r="L14" s="178"/>
      <c r="M14" s="142">
        <f>SUM(M12:M13)</f>
        <v>0</v>
      </c>
      <c r="N14" s="178"/>
      <c r="O14" s="142">
        <f t="shared" ref="O14" si="10">SUM(O12:O13)</f>
        <v>0</v>
      </c>
      <c r="P14" s="178"/>
      <c r="Q14" s="142">
        <f t="shared" ref="Q14" si="11">SUM(Q12:Q13)</f>
        <v>0</v>
      </c>
      <c r="R14" s="178"/>
      <c r="S14" s="142">
        <f t="shared" ref="S14" si="12">SUM(S12:S13)</f>
        <v>0</v>
      </c>
      <c r="T14" s="178"/>
      <c r="U14" s="142">
        <f t="shared" ref="U14" si="13">SUM(U12:U13)</f>
        <v>0</v>
      </c>
      <c r="V14" s="178"/>
      <c r="W14" s="142">
        <f t="shared" ref="W14" si="14">SUM(W12:W13)</f>
        <v>0</v>
      </c>
    </row>
    <row r="15" spans="1:23" x14ac:dyDescent="0.25">
      <c r="A15" s="141" t="s">
        <v>127</v>
      </c>
      <c r="B15" s="169"/>
      <c r="C15" s="126"/>
      <c r="D15" s="126"/>
      <c r="E15" s="134"/>
      <c r="F15" s="126"/>
      <c r="G15" s="134"/>
      <c r="H15" s="126"/>
      <c r="I15" s="134"/>
      <c r="J15" s="126"/>
      <c r="K15" s="134"/>
      <c r="L15" s="126"/>
      <c r="M15" s="134"/>
      <c r="N15" s="126"/>
      <c r="O15" s="134"/>
      <c r="P15" s="126"/>
      <c r="Q15" s="134"/>
      <c r="R15" s="126"/>
      <c r="S15" s="134"/>
      <c r="T15" s="126"/>
      <c r="U15" s="134"/>
      <c r="V15" s="126"/>
      <c r="W15" s="134"/>
    </row>
    <row r="16" spans="1:23" x14ac:dyDescent="0.25">
      <c r="A16" s="141" t="s">
        <v>128</v>
      </c>
      <c r="B16" s="169"/>
      <c r="C16" s="143"/>
      <c r="D16" s="180"/>
      <c r="E16" s="144">
        <f>E14</f>
        <v>0</v>
      </c>
      <c r="F16" s="180"/>
      <c r="G16" s="144">
        <f>G14</f>
        <v>0</v>
      </c>
      <c r="H16" s="180"/>
      <c r="I16" s="144">
        <f>I14</f>
        <v>0</v>
      </c>
      <c r="J16" s="180"/>
      <c r="K16" s="144">
        <f>K14</f>
        <v>0</v>
      </c>
      <c r="L16" s="180"/>
      <c r="M16" s="144">
        <f>M14</f>
        <v>0</v>
      </c>
      <c r="N16" s="180"/>
      <c r="O16" s="144">
        <f t="shared" ref="O16" si="15">O14</f>
        <v>0</v>
      </c>
      <c r="P16" s="180"/>
      <c r="Q16" s="144">
        <f t="shared" ref="Q16" si="16">Q14</f>
        <v>0</v>
      </c>
      <c r="R16" s="180"/>
      <c r="S16" s="144">
        <f t="shared" ref="S16" si="17">S14</f>
        <v>0</v>
      </c>
      <c r="T16" s="180"/>
      <c r="U16" s="144">
        <f t="shared" ref="U16" si="18">U14</f>
        <v>0</v>
      </c>
      <c r="V16" s="180"/>
      <c r="W16" s="144">
        <f t="shared" ref="W16" si="19">W14</f>
        <v>0</v>
      </c>
    </row>
    <row r="17" spans="1:23" x14ac:dyDescent="0.25">
      <c r="A17" s="128" t="s">
        <v>120</v>
      </c>
      <c r="B17" s="172"/>
      <c r="C17" s="132" t="s">
        <v>129</v>
      </c>
      <c r="D17" s="127" t="s">
        <v>93</v>
      </c>
      <c r="E17" s="130"/>
      <c r="F17" s="127" t="s">
        <v>93</v>
      </c>
      <c r="G17" s="130"/>
      <c r="H17" s="127" t="s">
        <v>93</v>
      </c>
      <c r="I17" s="130"/>
      <c r="J17" s="127" t="s">
        <v>93</v>
      </c>
      <c r="K17" s="130"/>
      <c r="L17" s="127" t="s">
        <v>93</v>
      </c>
      <c r="M17" s="130"/>
      <c r="N17" s="127" t="s">
        <v>93</v>
      </c>
      <c r="O17" s="130"/>
      <c r="P17" s="127" t="s">
        <v>93</v>
      </c>
      <c r="Q17" s="130"/>
      <c r="R17" s="127" t="s">
        <v>93</v>
      </c>
      <c r="S17" s="130"/>
      <c r="T17" s="127" t="s">
        <v>93</v>
      </c>
      <c r="U17" s="130"/>
      <c r="V17" s="127" t="s">
        <v>93</v>
      </c>
      <c r="W17" s="130"/>
    </row>
    <row r="18" spans="1:23" x14ac:dyDescent="0.25">
      <c r="A18" s="131"/>
      <c r="B18" s="170"/>
      <c r="C18" s="132" t="s">
        <v>121</v>
      </c>
      <c r="D18" s="127" t="s">
        <v>93</v>
      </c>
      <c r="E18" s="133"/>
      <c r="F18" s="127" t="s">
        <v>93</v>
      </c>
      <c r="G18" s="133"/>
      <c r="H18" s="127" t="s">
        <v>93</v>
      </c>
      <c r="I18" s="133"/>
      <c r="J18" s="127" t="s">
        <v>93</v>
      </c>
      <c r="K18" s="133"/>
      <c r="L18" s="127" t="s">
        <v>93</v>
      </c>
      <c r="M18" s="133"/>
      <c r="N18" s="127" t="s">
        <v>93</v>
      </c>
      <c r="O18" s="133"/>
      <c r="P18" s="127" t="s">
        <v>93</v>
      </c>
      <c r="Q18" s="133"/>
      <c r="R18" s="127" t="s">
        <v>93</v>
      </c>
      <c r="S18" s="133"/>
      <c r="T18" s="127" t="s">
        <v>93</v>
      </c>
      <c r="U18" s="133"/>
      <c r="V18" s="127" t="s">
        <v>93</v>
      </c>
      <c r="W18" s="133"/>
    </row>
    <row r="19" spans="1:23" x14ac:dyDescent="0.25">
      <c r="A19" s="131"/>
      <c r="B19" s="170"/>
      <c r="C19" s="132" t="s">
        <v>130</v>
      </c>
      <c r="D19" s="127" t="s">
        <v>93</v>
      </c>
      <c r="E19" s="133"/>
      <c r="F19" s="127" t="s">
        <v>93</v>
      </c>
      <c r="G19" s="133"/>
      <c r="H19" s="127" t="s">
        <v>93</v>
      </c>
      <c r="I19" s="133"/>
      <c r="J19" s="127" t="s">
        <v>93</v>
      </c>
      <c r="K19" s="133"/>
      <c r="L19" s="127" t="s">
        <v>93</v>
      </c>
      <c r="M19" s="133"/>
      <c r="N19" s="127" t="s">
        <v>93</v>
      </c>
      <c r="O19" s="133"/>
      <c r="P19" s="127" t="s">
        <v>93</v>
      </c>
      <c r="Q19" s="133"/>
      <c r="R19" s="127" t="s">
        <v>93</v>
      </c>
      <c r="S19" s="133"/>
      <c r="T19" s="127" t="s">
        <v>93</v>
      </c>
      <c r="U19" s="133"/>
      <c r="V19" s="127" t="s">
        <v>93</v>
      </c>
      <c r="W19" s="133"/>
    </row>
    <row r="20" spans="1:23" x14ac:dyDescent="0.25">
      <c r="A20" s="131"/>
      <c r="B20" s="170"/>
      <c r="C20" s="132" t="s">
        <v>131</v>
      </c>
      <c r="D20" s="127" t="s">
        <v>93</v>
      </c>
      <c r="E20" s="133"/>
      <c r="F20" s="127" t="s">
        <v>93</v>
      </c>
      <c r="G20" s="133"/>
      <c r="H20" s="127" t="s">
        <v>93</v>
      </c>
      <c r="I20" s="133"/>
      <c r="J20" s="127" t="s">
        <v>93</v>
      </c>
      <c r="K20" s="133"/>
      <c r="L20" s="127" t="s">
        <v>93</v>
      </c>
      <c r="M20" s="133"/>
      <c r="N20" s="127" t="s">
        <v>93</v>
      </c>
      <c r="O20" s="133"/>
      <c r="P20" s="127" t="s">
        <v>93</v>
      </c>
      <c r="Q20" s="133"/>
      <c r="R20" s="127" t="s">
        <v>93</v>
      </c>
      <c r="S20" s="133"/>
      <c r="T20" s="127" t="s">
        <v>93</v>
      </c>
      <c r="U20" s="133"/>
      <c r="V20" s="127" t="s">
        <v>93</v>
      </c>
      <c r="W20" s="133"/>
    </row>
    <row r="21" spans="1:23" x14ac:dyDescent="0.25">
      <c r="A21" s="131"/>
      <c r="B21" s="170"/>
      <c r="C21" s="132" t="s">
        <v>132</v>
      </c>
      <c r="D21" s="127" t="s">
        <v>93</v>
      </c>
      <c r="E21" s="133"/>
      <c r="F21" s="127" t="s">
        <v>93</v>
      </c>
      <c r="G21" s="133"/>
      <c r="H21" s="127" t="s">
        <v>93</v>
      </c>
      <c r="I21" s="133"/>
      <c r="J21" s="127" t="s">
        <v>93</v>
      </c>
      <c r="K21" s="133"/>
      <c r="L21" s="127" t="s">
        <v>93</v>
      </c>
      <c r="M21" s="133"/>
      <c r="N21" s="127" t="s">
        <v>93</v>
      </c>
      <c r="O21" s="133"/>
      <c r="P21" s="127" t="s">
        <v>93</v>
      </c>
      <c r="Q21" s="133"/>
      <c r="R21" s="127" t="s">
        <v>93</v>
      </c>
      <c r="S21" s="133"/>
      <c r="T21" s="127" t="s">
        <v>93</v>
      </c>
      <c r="U21" s="133"/>
      <c r="V21" s="127" t="s">
        <v>93</v>
      </c>
      <c r="W21" s="133"/>
    </row>
    <row r="22" spans="1:23" x14ac:dyDescent="0.25">
      <c r="A22" s="131"/>
      <c r="B22" s="170"/>
      <c r="C22" s="132" t="s">
        <v>133</v>
      </c>
      <c r="D22" s="127" t="s">
        <v>93</v>
      </c>
      <c r="E22" s="133"/>
      <c r="F22" s="127" t="s">
        <v>93</v>
      </c>
      <c r="G22" s="133"/>
      <c r="H22" s="127" t="s">
        <v>93</v>
      </c>
      <c r="I22" s="133"/>
      <c r="J22" s="127" t="s">
        <v>93</v>
      </c>
      <c r="K22" s="133"/>
      <c r="L22" s="127" t="s">
        <v>93</v>
      </c>
      <c r="M22" s="133"/>
      <c r="N22" s="127" t="s">
        <v>93</v>
      </c>
      <c r="O22" s="133"/>
      <c r="P22" s="127" t="s">
        <v>93</v>
      </c>
      <c r="Q22" s="133"/>
      <c r="R22" s="127" t="s">
        <v>93</v>
      </c>
      <c r="S22" s="133"/>
      <c r="T22" s="127" t="s">
        <v>93</v>
      </c>
      <c r="U22" s="133"/>
      <c r="V22" s="127" t="s">
        <v>93</v>
      </c>
      <c r="W22" s="133"/>
    </row>
    <row r="23" spans="1:23" x14ac:dyDescent="0.25">
      <c r="A23" s="131"/>
      <c r="B23" s="173"/>
      <c r="C23" s="145" t="s">
        <v>134</v>
      </c>
      <c r="D23" s="127" t="s">
        <v>93</v>
      </c>
      <c r="E23" s="133"/>
      <c r="F23" s="127" t="s">
        <v>93</v>
      </c>
      <c r="G23" s="133"/>
      <c r="H23" s="127" t="s">
        <v>93</v>
      </c>
      <c r="I23" s="133"/>
      <c r="J23" s="127" t="s">
        <v>93</v>
      </c>
      <c r="K23" s="133"/>
      <c r="L23" s="127" t="s">
        <v>93</v>
      </c>
      <c r="M23" s="133"/>
      <c r="N23" s="127" t="s">
        <v>93</v>
      </c>
      <c r="O23" s="133"/>
      <c r="P23" s="127" t="s">
        <v>93</v>
      </c>
      <c r="Q23" s="133"/>
      <c r="R23" s="127" t="s">
        <v>93</v>
      </c>
      <c r="S23" s="133"/>
      <c r="T23" s="127" t="s">
        <v>93</v>
      </c>
      <c r="U23" s="133"/>
      <c r="V23" s="127" t="s">
        <v>93</v>
      </c>
      <c r="W23" s="133"/>
    </row>
    <row r="24" spans="1:23" x14ac:dyDescent="0.25">
      <c r="A24" s="131"/>
      <c r="B24" s="173"/>
      <c r="C24" s="146" t="s">
        <v>135</v>
      </c>
      <c r="D24" s="127" t="s">
        <v>93</v>
      </c>
      <c r="E24" s="133"/>
      <c r="F24" s="127" t="s">
        <v>93</v>
      </c>
      <c r="G24" s="133"/>
      <c r="H24" s="127" t="s">
        <v>93</v>
      </c>
      <c r="I24" s="133"/>
      <c r="J24" s="127" t="s">
        <v>93</v>
      </c>
      <c r="K24" s="133"/>
      <c r="L24" s="127" t="s">
        <v>93</v>
      </c>
      <c r="M24" s="133"/>
      <c r="N24" s="127" t="s">
        <v>93</v>
      </c>
      <c r="O24" s="133"/>
      <c r="P24" s="127" t="s">
        <v>93</v>
      </c>
      <c r="Q24" s="133"/>
      <c r="R24" s="127" t="s">
        <v>93</v>
      </c>
      <c r="S24" s="133"/>
      <c r="T24" s="127" t="s">
        <v>93</v>
      </c>
      <c r="U24" s="133"/>
      <c r="V24" s="127" t="s">
        <v>93</v>
      </c>
      <c r="W24" s="133"/>
    </row>
    <row r="25" spans="1:23" x14ac:dyDescent="0.25">
      <c r="A25" s="131"/>
      <c r="B25" s="170"/>
      <c r="C25" s="132" t="s">
        <v>136</v>
      </c>
      <c r="D25" s="127" t="s">
        <v>93</v>
      </c>
      <c r="E25" s="135"/>
      <c r="F25" s="127" t="s">
        <v>93</v>
      </c>
      <c r="G25" s="135"/>
      <c r="H25" s="127" t="s">
        <v>93</v>
      </c>
      <c r="I25" s="135"/>
      <c r="J25" s="127" t="s">
        <v>93</v>
      </c>
      <c r="K25" s="135"/>
      <c r="L25" s="127" t="s">
        <v>93</v>
      </c>
      <c r="M25" s="135"/>
      <c r="N25" s="127" t="s">
        <v>93</v>
      </c>
      <c r="O25" s="135"/>
      <c r="P25" s="127" t="s">
        <v>93</v>
      </c>
      <c r="Q25" s="135"/>
      <c r="R25" s="127" t="s">
        <v>93</v>
      </c>
      <c r="S25" s="135"/>
      <c r="T25" s="127" t="s">
        <v>93</v>
      </c>
      <c r="U25" s="135"/>
      <c r="V25" s="127" t="s">
        <v>93</v>
      </c>
      <c r="W25" s="135"/>
    </row>
    <row r="26" spans="1:23" x14ac:dyDescent="0.25">
      <c r="A26" s="131"/>
      <c r="B26" s="152"/>
      <c r="C26" s="147" t="s">
        <v>124</v>
      </c>
      <c r="D26" s="178"/>
      <c r="E26" s="148">
        <f>SUM(D17:D25)</f>
        <v>0</v>
      </c>
      <c r="F26" s="178"/>
      <c r="G26" s="148">
        <f>SUM(F17:F25)</f>
        <v>0</v>
      </c>
      <c r="H26" s="178"/>
      <c r="I26" s="148">
        <f>SUM(H17:H25)</f>
        <v>0</v>
      </c>
      <c r="J26" s="178"/>
      <c r="K26" s="148">
        <f>SUM(J17:J25)</f>
        <v>0</v>
      </c>
      <c r="L26" s="178"/>
      <c r="M26" s="148">
        <f>SUM(L17:L25)</f>
        <v>0</v>
      </c>
      <c r="N26" s="178"/>
      <c r="O26" s="148">
        <f t="shared" ref="O26" si="20">SUM(N17:N25)</f>
        <v>0</v>
      </c>
      <c r="P26" s="178"/>
      <c r="Q26" s="148">
        <f t="shared" ref="Q26" si="21">SUM(P17:P25)</f>
        <v>0</v>
      </c>
      <c r="R26" s="178"/>
      <c r="S26" s="148">
        <f t="shared" ref="S26" si="22">SUM(R17:R25)</f>
        <v>0</v>
      </c>
      <c r="T26" s="178"/>
      <c r="U26" s="148">
        <f t="shared" ref="U26" si="23">SUM(T17:T25)</f>
        <v>0</v>
      </c>
      <c r="V26" s="178"/>
      <c r="W26" s="148">
        <f t="shared" ref="W26" si="24">SUM(V17:V25)</f>
        <v>0</v>
      </c>
    </row>
    <row r="27" spans="1:23" x14ac:dyDescent="0.25">
      <c r="A27" s="330" t="s">
        <v>137</v>
      </c>
      <c r="B27" s="331"/>
      <c r="C27" s="331"/>
      <c r="D27" s="213"/>
      <c r="E27" s="149">
        <f>E16+E26</f>
        <v>0</v>
      </c>
      <c r="F27" s="213"/>
      <c r="G27" s="149">
        <f>G16+G26</f>
        <v>0</v>
      </c>
      <c r="H27" s="213"/>
      <c r="I27" s="149">
        <f>I16+I26</f>
        <v>0</v>
      </c>
      <c r="J27" s="213"/>
      <c r="K27" s="149">
        <f>K16+K26</f>
        <v>0</v>
      </c>
      <c r="L27" s="213"/>
      <c r="M27" s="149">
        <f>M16+M26</f>
        <v>0</v>
      </c>
      <c r="N27" s="213"/>
      <c r="O27" s="149">
        <f t="shared" ref="O27" si="25">O16+O26</f>
        <v>0</v>
      </c>
      <c r="P27" s="213"/>
      <c r="Q27" s="149">
        <f t="shared" ref="Q27" si="26">Q16+Q26</f>
        <v>0</v>
      </c>
      <c r="R27" s="213"/>
      <c r="S27" s="149">
        <f t="shared" ref="S27" si="27">S16+S26</f>
        <v>0</v>
      </c>
      <c r="T27" s="213"/>
      <c r="U27" s="149">
        <f t="shared" ref="U27" si="28">U16+U26</f>
        <v>0</v>
      </c>
      <c r="V27" s="213"/>
      <c r="W27" s="149">
        <f t="shared" ref="W27" si="29">W16+W26</f>
        <v>0</v>
      </c>
    </row>
    <row r="28" spans="1:23" x14ac:dyDescent="0.25">
      <c r="A28" s="150" t="s">
        <v>150</v>
      </c>
      <c r="B28" s="177">
        <v>2</v>
      </c>
      <c r="C28" s="143"/>
      <c r="D28" s="212"/>
      <c r="E28" s="140">
        <f>E27*$B$28/100</f>
        <v>0</v>
      </c>
      <c r="F28" s="212"/>
      <c r="G28" s="140">
        <f>G27*$B$28/100</f>
        <v>0</v>
      </c>
      <c r="H28" s="212"/>
      <c r="I28" s="140">
        <f>I27*$B$28/100</f>
        <v>0</v>
      </c>
      <c r="J28" s="212"/>
      <c r="K28" s="140">
        <f>K27*$B$28/100</f>
        <v>0</v>
      </c>
      <c r="L28" s="212"/>
      <c r="M28" s="140">
        <f>M27*$B$28/100</f>
        <v>0</v>
      </c>
      <c r="N28" s="212"/>
      <c r="O28" s="140">
        <f>O27*$B$28/100</f>
        <v>0</v>
      </c>
      <c r="P28" s="212"/>
      <c r="Q28" s="140">
        <f>Q27*$B$28/100</f>
        <v>0</v>
      </c>
      <c r="R28" s="212"/>
      <c r="S28" s="140">
        <f>S27*$B$28/100</f>
        <v>0</v>
      </c>
      <c r="T28" s="212"/>
      <c r="U28" s="140">
        <f>U27*$B$28/100</f>
        <v>0</v>
      </c>
      <c r="V28" s="212"/>
      <c r="W28" s="140">
        <f>W27*$B$28/100</f>
        <v>0</v>
      </c>
    </row>
    <row r="29" spans="1:23" x14ac:dyDescent="0.25">
      <c r="A29" s="206" t="s">
        <v>138</v>
      </c>
      <c r="B29" s="207"/>
      <c r="C29" s="151"/>
      <c r="D29" s="142"/>
      <c r="E29" s="142">
        <f>SUM(E27:E28)</f>
        <v>0</v>
      </c>
      <c r="F29" s="142"/>
      <c r="G29" s="142">
        <f>SUM(G27:G28)</f>
        <v>0</v>
      </c>
      <c r="H29" s="142"/>
      <c r="I29" s="142">
        <f>SUM(I27:I28)</f>
        <v>0</v>
      </c>
      <c r="J29" s="142"/>
      <c r="K29" s="142">
        <f>SUM(K27:K28)</f>
        <v>0</v>
      </c>
      <c r="L29" s="142"/>
      <c r="M29" s="142">
        <f>SUM(M27:M28)</f>
        <v>0</v>
      </c>
      <c r="N29" s="142"/>
      <c r="O29" s="142">
        <f t="shared" ref="O29" si="30">SUM(O27:O28)</f>
        <v>0</v>
      </c>
      <c r="P29" s="142"/>
      <c r="Q29" s="142">
        <f t="shared" ref="Q29" si="31">SUM(Q27:Q28)</f>
        <v>0</v>
      </c>
      <c r="R29" s="142"/>
      <c r="S29" s="142">
        <f t="shared" ref="S29" si="32">SUM(S27:S28)</f>
        <v>0</v>
      </c>
      <c r="T29" s="142"/>
      <c r="U29" s="142">
        <f t="shared" ref="U29" si="33">SUM(U27:U28)</f>
        <v>0</v>
      </c>
      <c r="V29" s="142"/>
      <c r="W29" s="142">
        <f t="shared" ref="W29" si="34">SUM(W27:W28)</f>
        <v>0</v>
      </c>
    </row>
    <row r="30" spans="1:23" x14ac:dyDescent="0.25">
      <c r="A30" s="152" t="s">
        <v>139</v>
      </c>
      <c r="B30" s="173"/>
      <c r="C30" s="153"/>
      <c r="D30" s="153"/>
      <c r="E30" s="134"/>
      <c r="F30" s="153"/>
      <c r="G30" s="134"/>
      <c r="H30" s="153"/>
      <c r="I30" s="134"/>
      <c r="J30" s="153"/>
      <c r="K30" s="134"/>
      <c r="L30" s="153"/>
      <c r="M30" s="134"/>
      <c r="N30" s="153"/>
      <c r="O30" s="134"/>
      <c r="P30" s="153"/>
      <c r="Q30" s="134"/>
      <c r="R30" s="153"/>
      <c r="S30" s="134"/>
      <c r="T30" s="153"/>
      <c r="U30" s="134"/>
      <c r="V30" s="153"/>
      <c r="W30" s="134"/>
    </row>
    <row r="31" spans="1:23" x14ac:dyDescent="0.25">
      <c r="A31" s="125" t="s">
        <v>128</v>
      </c>
      <c r="B31" s="174"/>
      <c r="C31" s="143"/>
      <c r="D31" s="180"/>
      <c r="E31" s="144">
        <f>E29</f>
        <v>0</v>
      </c>
      <c r="F31" s="180"/>
      <c r="G31" s="144">
        <f>G29</f>
        <v>0</v>
      </c>
      <c r="H31" s="180"/>
      <c r="I31" s="144">
        <f>I29</f>
        <v>0</v>
      </c>
      <c r="J31" s="180"/>
      <c r="K31" s="144">
        <f>K29</f>
        <v>0</v>
      </c>
      <c r="L31" s="180"/>
      <c r="M31" s="144">
        <f>M29</f>
        <v>0</v>
      </c>
      <c r="N31" s="180"/>
      <c r="O31" s="144">
        <f t="shared" ref="O31" si="35">O29</f>
        <v>0</v>
      </c>
      <c r="P31" s="180"/>
      <c r="Q31" s="144">
        <f t="shared" ref="Q31" si="36">Q29</f>
        <v>0</v>
      </c>
      <c r="R31" s="180"/>
      <c r="S31" s="144">
        <f t="shared" ref="S31" si="37">S29</f>
        <v>0</v>
      </c>
      <c r="T31" s="180"/>
      <c r="U31" s="144">
        <f t="shared" ref="U31" si="38">U29</f>
        <v>0</v>
      </c>
      <c r="V31" s="180"/>
      <c r="W31" s="144">
        <f t="shared" ref="W31" si="39">W29</f>
        <v>0</v>
      </c>
    </row>
    <row r="32" spans="1:23" x14ac:dyDescent="0.25">
      <c r="A32" s="131" t="s">
        <v>120</v>
      </c>
      <c r="B32" s="170"/>
      <c r="C32" s="154" t="s">
        <v>140</v>
      </c>
      <c r="D32" s="127" t="s">
        <v>93</v>
      </c>
      <c r="E32" s="130"/>
      <c r="F32" s="127" t="s">
        <v>93</v>
      </c>
      <c r="G32" s="130"/>
      <c r="H32" s="127" t="s">
        <v>93</v>
      </c>
      <c r="I32" s="130"/>
      <c r="J32" s="127" t="s">
        <v>93</v>
      </c>
      <c r="K32" s="130"/>
      <c r="L32" s="127" t="s">
        <v>93</v>
      </c>
      <c r="M32" s="130"/>
      <c r="N32" s="127" t="s">
        <v>93</v>
      </c>
      <c r="O32" s="130"/>
      <c r="P32" s="127" t="s">
        <v>93</v>
      </c>
      <c r="Q32" s="130"/>
      <c r="R32" s="127" t="s">
        <v>93</v>
      </c>
      <c r="S32" s="130"/>
      <c r="T32" s="127" t="s">
        <v>93</v>
      </c>
      <c r="U32" s="130"/>
      <c r="V32" s="127" t="s">
        <v>93</v>
      </c>
      <c r="W32" s="130"/>
    </row>
    <row r="33" spans="1:23" x14ac:dyDescent="0.25">
      <c r="A33" s="131"/>
      <c r="B33" s="170"/>
      <c r="C33" s="132" t="s">
        <v>141</v>
      </c>
      <c r="D33" s="127" t="s">
        <v>93</v>
      </c>
      <c r="E33" s="133"/>
      <c r="F33" s="127" t="s">
        <v>93</v>
      </c>
      <c r="G33" s="133"/>
      <c r="H33" s="127" t="s">
        <v>93</v>
      </c>
      <c r="I33" s="133"/>
      <c r="J33" s="127" t="s">
        <v>93</v>
      </c>
      <c r="K33" s="133"/>
      <c r="L33" s="127" t="s">
        <v>93</v>
      </c>
      <c r="M33" s="133"/>
      <c r="N33" s="127" t="s">
        <v>93</v>
      </c>
      <c r="O33" s="133"/>
      <c r="P33" s="127" t="s">
        <v>93</v>
      </c>
      <c r="Q33" s="133"/>
      <c r="R33" s="127" t="s">
        <v>93</v>
      </c>
      <c r="S33" s="133"/>
      <c r="T33" s="127" t="s">
        <v>93</v>
      </c>
      <c r="U33" s="133"/>
      <c r="V33" s="127" t="s">
        <v>93</v>
      </c>
      <c r="W33" s="133"/>
    </row>
    <row r="34" spans="1:23" x14ac:dyDescent="0.25">
      <c r="A34" s="131"/>
      <c r="B34" s="170"/>
      <c r="C34" s="132" t="s">
        <v>142</v>
      </c>
      <c r="D34" s="127" t="s">
        <v>93</v>
      </c>
      <c r="E34" s="133"/>
      <c r="F34" s="127" t="s">
        <v>93</v>
      </c>
      <c r="G34" s="133"/>
      <c r="H34" s="127" t="s">
        <v>93</v>
      </c>
      <c r="I34" s="133"/>
      <c r="J34" s="127" t="s">
        <v>93</v>
      </c>
      <c r="K34" s="133"/>
      <c r="L34" s="127" t="s">
        <v>93</v>
      </c>
      <c r="M34" s="133"/>
      <c r="N34" s="127" t="s">
        <v>93</v>
      </c>
      <c r="O34" s="133"/>
      <c r="P34" s="127" t="s">
        <v>93</v>
      </c>
      <c r="Q34" s="133"/>
      <c r="R34" s="127" t="s">
        <v>93</v>
      </c>
      <c r="S34" s="133"/>
      <c r="T34" s="127" t="s">
        <v>93</v>
      </c>
      <c r="U34" s="133"/>
      <c r="V34" s="127" t="s">
        <v>93</v>
      </c>
      <c r="W34" s="133"/>
    </row>
    <row r="35" spans="1:23" x14ac:dyDescent="0.25">
      <c r="A35" s="131"/>
      <c r="B35" s="170"/>
      <c r="C35" s="132" t="s">
        <v>130</v>
      </c>
      <c r="D35" s="127" t="s">
        <v>93</v>
      </c>
      <c r="E35" s="133"/>
      <c r="F35" s="127" t="s">
        <v>93</v>
      </c>
      <c r="G35" s="133"/>
      <c r="H35" s="127" t="s">
        <v>93</v>
      </c>
      <c r="I35" s="133"/>
      <c r="J35" s="127" t="s">
        <v>93</v>
      </c>
      <c r="K35" s="133"/>
      <c r="L35" s="127" t="s">
        <v>93</v>
      </c>
      <c r="M35" s="133"/>
      <c r="N35" s="127" t="s">
        <v>93</v>
      </c>
      <c r="O35" s="133"/>
      <c r="P35" s="127" t="s">
        <v>93</v>
      </c>
      <c r="Q35" s="133"/>
      <c r="R35" s="127" t="s">
        <v>93</v>
      </c>
      <c r="S35" s="133"/>
      <c r="T35" s="127" t="s">
        <v>93</v>
      </c>
      <c r="U35" s="133"/>
      <c r="V35" s="127" t="s">
        <v>93</v>
      </c>
      <c r="W35" s="133"/>
    </row>
    <row r="36" spans="1:23" x14ac:dyDescent="0.25">
      <c r="A36" s="131"/>
      <c r="B36" s="170"/>
      <c r="C36" s="132" t="s">
        <v>143</v>
      </c>
      <c r="D36" s="127" t="s">
        <v>93</v>
      </c>
      <c r="E36" s="133"/>
      <c r="F36" s="127" t="s">
        <v>93</v>
      </c>
      <c r="G36" s="133"/>
      <c r="H36" s="127" t="s">
        <v>93</v>
      </c>
      <c r="I36" s="133"/>
      <c r="J36" s="127" t="s">
        <v>93</v>
      </c>
      <c r="K36" s="133"/>
      <c r="L36" s="127" t="s">
        <v>93</v>
      </c>
      <c r="M36" s="133"/>
      <c r="N36" s="127" t="s">
        <v>93</v>
      </c>
      <c r="O36" s="133"/>
      <c r="P36" s="127" t="s">
        <v>93</v>
      </c>
      <c r="Q36" s="133"/>
      <c r="R36" s="127" t="s">
        <v>93</v>
      </c>
      <c r="S36" s="133"/>
      <c r="T36" s="127" t="s">
        <v>93</v>
      </c>
      <c r="U36" s="133"/>
      <c r="V36" s="127" t="s">
        <v>93</v>
      </c>
      <c r="W36" s="133"/>
    </row>
    <row r="37" spans="1:23" x14ac:dyDescent="0.25">
      <c r="A37" s="131"/>
      <c r="B37" s="170"/>
      <c r="C37" s="134" t="s">
        <v>144</v>
      </c>
      <c r="D37" s="155" t="s">
        <v>93</v>
      </c>
      <c r="E37" s="135"/>
      <c r="F37" s="155" t="s">
        <v>93</v>
      </c>
      <c r="G37" s="135"/>
      <c r="H37" s="155" t="s">
        <v>93</v>
      </c>
      <c r="I37" s="135"/>
      <c r="J37" s="155" t="s">
        <v>93</v>
      </c>
      <c r="K37" s="135"/>
      <c r="L37" s="155" t="s">
        <v>93</v>
      </c>
      <c r="M37" s="135"/>
      <c r="N37" s="155" t="s">
        <v>93</v>
      </c>
      <c r="O37" s="135"/>
      <c r="P37" s="155" t="s">
        <v>93</v>
      </c>
      <c r="Q37" s="135"/>
      <c r="R37" s="155" t="s">
        <v>93</v>
      </c>
      <c r="S37" s="135"/>
      <c r="T37" s="155" t="s">
        <v>93</v>
      </c>
      <c r="U37" s="135"/>
      <c r="V37" s="155" t="s">
        <v>93</v>
      </c>
      <c r="W37" s="135"/>
    </row>
    <row r="38" spans="1:23" x14ac:dyDescent="0.25">
      <c r="A38" s="156"/>
      <c r="B38" s="156"/>
      <c r="C38" s="147" t="s">
        <v>124</v>
      </c>
      <c r="D38" s="142"/>
      <c r="E38" s="137">
        <f>SUM(D32:D37)</f>
        <v>0</v>
      </c>
      <c r="F38" s="142"/>
      <c r="G38" s="137">
        <f>SUM(F32:F37)</f>
        <v>0</v>
      </c>
      <c r="H38" s="142"/>
      <c r="I38" s="137">
        <f>SUM(H32:H37)</f>
        <v>0</v>
      </c>
      <c r="J38" s="142"/>
      <c r="K38" s="137">
        <f>SUM(J32:J37)</f>
        <v>0</v>
      </c>
      <c r="L38" s="142"/>
      <c r="M38" s="137">
        <f>SUM(L32:L37)</f>
        <v>0</v>
      </c>
      <c r="N38" s="142"/>
      <c r="O38" s="137">
        <f t="shared" ref="O38" si="40">SUM(N32:N37)</f>
        <v>0</v>
      </c>
      <c r="P38" s="142"/>
      <c r="Q38" s="137">
        <f t="shared" ref="Q38" si="41">SUM(P32:P37)</f>
        <v>0</v>
      </c>
      <c r="R38" s="142"/>
      <c r="S38" s="137">
        <f t="shared" ref="S38" si="42">SUM(R32:R37)</f>
        <v>0</v>
      </c>
      <c r="T38" s="142"/>
      <c r="U38" s="137">
        <f t="shared" ref="U38" si="43">SUM(T32:T37)</f>
        <v>0</v>
      </c>
      <c r="V38" s="142"/>
      <c r="W38" s="137">
        <f t="shared" ref="W38" si="44">SUM(V32:V37)</f>
        <v>0</v>
      </c>
    </row>
    <row r="39" spans="1:23" ht="22.5" customHeight="1" x14ac:dyDescent="0.25">
      <c r="A39" s="208" t="s">
        <v>145</v>
      </c>
      <c r="B39" s="209"/>
      <c r="C39" s="157"/>
      <c r="D39" s="181"/>
      <c r="E39" s="158">
        <f>SUM(E31,E38)</f>
        <v>0</v>
      </c>
      <c r="F39" s="181"/>
      <c r="G39" s="158">
        <f>SUM(G31,G38)</f>
        <v>0</v>
      </c>
      <c r="H39" s="181"/>
      <c r="I39" s="158">
        <f>SUM(I31,I38)</f>
        <v>0</v>
      </c>
      <c r="J39" s="181"/>
      <c r="K39" s="158">
        <f>SUM(K31,K38)</f>
        <v>0</v>
      </c>
      <c r="L39" s="181"/>
      <c r="M39" s="158">
        <f>SUM(M31,M38)</f>
        <v>0</v>
      </c>
      <c r="N39" s="181"/>
      <c r="O39" s="158">
        <f t="shared" ref="O39" si="45">SUM(O31,O38)</f>
        <v>0</v>
      </c>
      <c r="P39" s="181"/>
      <c r="Q39" s="158">
        <f t="shared" ref="Q39" si="46">SUM(Q31,Q38)</f>
        <v>0</v>
      </c>
      <c r="R39" s="181"/>
      <c r="S39" s="158">
        <f t="shared" ref="S39" si="47">SUM(S31,S38)</f>
        <v>0</v>
      </c>
      <c r="T39" s="181"/>
      <c r="U39" s="158">
        <f t="shared" ref="U39" si="48">SUM(U31,U38)</f>
        <v>0</v>
      </c>
      <c r="V39" s="181"/>
      <c r="W39" s="158">
        <f t="shared" ref="W39" si="49">SUM(W31,W38)</f>
        <v>0</v>
      </c>
    </row>
    <row r="40" spans="1:23" ht="21" customHeight="1" x14ac:dyDescent="0.25">
      <c r="A40" s="150" t="s">
        <v>151</v>
      </c>
      <c r="B40" s="177">
        <v>5</v>
      </c>
      <c r="C40" s="143"/>
      <c r="D40" s="212"/>
      <c r="E40" s="140">
        <f>E39*$B$40/100</f>
        <v>0</v>
      </c>
      <c r="F40" s="212"/>
      <c r="G40" s="140">
        <f>G39*$B$40/100</f>
        <v>0</v>
      </c>
      <c r="H40" s="212"/>
      <c r="I40" s="140">
        <f>I39*$B$40/100</f>
        <v>0</v>
      </c>
      <c r="J40" s="212"/>
      <c r="K40" s="140">
        <f>K39*$B$40/100</f>
        <v>0</v>
      </c>
      <c r="L40" s="212"/>
      <c r="M40" s="140">
        <f>M39*$B$40/100</f>
        <v>0</v>
      </c>
      <c r="N40" s="212"/>
      <c r="O40" s="140">
        <f>O39*$B$40/100</f>
        <v>0</v>
      </c>
      <c r="P40" s="212"/>
      <c r="Q40" s="140">
        <f>Q39*$B$40/100</f>
        <v>0</v>
      </c>
      <c r="R40" s="212"/>
      <c r="S40" s="140">
        <f>S39*$B$40/100</f>
        <v>0</v>
      </c>
      <c r="T40" s="212"/>
      <c r="U40" s="140">
        <f>U39*$B$40/100</f>
        <v>0</v>
      </c>
      <c r="V40" s="212"/>
      <c r="W40" s="140">
        <f>W39*$B$40/100</f>
        <v>0</v>
      </c>
    </row>
    <row r="41" spans="1:23" ht="25.5" customHeight="1" x14ac:dyDescent="0.25">
      <c r="A41" s="150" t="s">
        <v>146</v>
      </c>
      <c r="B41" s="174"/>
      <c r="C41" s="143"/>
      <c r="D41" s="132"/>
      <c r="E41" s="159">
        <f>SUM(E39:E40)</f>
        <v>0</v>
      </c>
      <c r="F41" s="132"/>
      <c r="G41" s="159">
        <f>SUM(G39:G40)</f>
        <v>0</v>
      </c>
      <c r="H41" s="132"/>
      <c r="I41" s="159">
        <f>SUM(I39:I40)</f>
        <v>0</v>
      </c>
      <c r="J41" s="132"/>
      <c r="K41" s="159">
        <f>SUM(K39:K40)</f>
        <v>0</v>
      </c>
      <c r="L41" s="132"/>
      <c r="M41" s="159">
        <f>SUM(M39:M40)</f>
        <v>0</v>
      </c>
      <c r="N41" s="132"/>
      <c r="O41" s="159">
        <f t="shared" ref="O41" si="50">SUM(O39:O40)</f>
        <v>0</v>
      </c>
      <c r="P41" s="132"/>
      <c r="Q41" s="159">
        <f t="shared" ref="Q41" si="51">SUM(Q39:Q40)</f>
        <v>0</v>
      </c>
      <c r="R41" s="132"/>
      <c r="S41" s="159">
        <f t="shared" ref="S41" si="52">SUM(S39:S40)</f>
        <v>0</v>
      </c>
      <c r="T41" s="132"/>
      <c r="U41" s="159">
        <f t="shared" ref="U41" si="53">SUM(U39:U40)</f>
        <v>0</v>
      </c>
      <c r="V41" s="132"/>
      <c r="W41" s="159">
        <f t="shared" ref="W41" si="54">SUM(W39:W40)</f>
        <v>0</v>
      </c>
    </row>
    <row r="42" spans="1:23" x14ac:dyDescent="0.25">
      <c r="A42" s="160"/>
      <c r="D42" s="161"/>
      <c r="E42" s="161"/>
    </row>
    <row r="43" spans="1:23" x14ac:dyDescent="0.25">
      <c r="A43" s="160"/>
      <c r="D43" s="161"/>
      <c r="E43" s="161"/>
    </row>
  </sheetData>
  <sheetProtection password="CC6C" sheet="1" scenarios="1" selectLockedCells="1"/>
  <mergeCells count="45">
    <mergeCell ref="A27:C27"/>
    <mergeCell ref="D1:E1"/>
    <mergeCell ref="A1:C1"/>
    <mergeCell ref="A2:C2"/>
    <mergeCell ref="A3:C3"/>
    <mergeCell ref="R1:S1"/>
    <mergeCell ref="T1:U1"/>
    <mergeCell ref="V1:W1"/>
    <mergeCell ref="D5:E5"/>
    <mergeCell ref="A14:C14"/>
    <mergeCell ref="L1:M1"/>
    <mergeCell ref="F3:G3"/>
    <mergeCell ref="L3:M3"/>
    <mergeCell ref="N1:O1"/>
    <mergeCell ref="P1:Q1"/>
    <mergeCell ref="D2:E2"/>
    <mergeCell ref="D3:E3"/>
    <mergeCell ref="F1:G1"/>
    <mergeCell ref="H1:I1"/>
    <mergeCell ref="J1:K1"/>
    <mergeCell ref="F5:G5"/>
    <mergeCell ref="H2:I2"/>
    <mergeCell ref="H3:I3"/>
    <mergeCell ref="H5:I5"/>
    <mergeCell ref="J2:K2"/>
    <mergeCell ref="J3:K3"/>
    <mergeCell ref="J5:K5"/>
    <mergeCell ref="F2:G2"/>
    <mergeCell ref="V2:W2"/>
    <mergeCell ref="L5:M5"/>
    <mergeCell ref="N2:O2"/>
    <mergeCell ref="P2:Q2"/>
    <mergeCell ref="R2:S2"/>
    <mergeCell ref="T2:U2"/>
    <mergeCell ref="L2:M2"/>
    <mergeCell ref="N3:O3"/>
    <mergeCell ref="P3:Q3"/>
    <mergeCell ref="R3:S3"/>
    <mergeCell ref="T3:U3"/>
    <mergeCell ref="V3:W3"/>
    <mergeCell ref="N5:O5"/>
    <mergeCell ref="P5:Q5"/>
    <mergeCell ref="R5:S5"/>
    <mergeCell ref="T5:U5"/>
    <mergeCell ref="V5:W5"/>
  </mergeCells>
  <pageMargins left="0.25" right="0.5" top="0.5" bottom="0.2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Production cost</vt:lpstr>
      <vt:lpstr>Price expansion</vt:lpstr>
      <vt:lpstr>'Price expansion'!Print_Titles</vt:lpstr>
      <vt:lpstr>'Production cost'!Print_Titles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 PC</cp:lastModifiedBy>
  <cp:lastPrinted>2024-02-14T08:36:45Z</cp:lastPrinted>
  <dcterms:created xsi:type="dcterms:W3CDTF">2019-02-13T12:43:16Z</dcterms:created>
  <dcterms:modified xsi:type="dcterms:W3CDTF">2024-02-14T09:40:27Z</dcterms:modified>
</cp:coreProperties>
</file>