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Research_Wholesale&amp;Retail Imput" sheetId="4" r:id="rId1"/>
  </sheets>
  <definedNames>
    <definedName name="_xlnm.Print_Titles" localSheetId="0">'Research_Wholesale&amp;Retail Imput'!$A:$C,'Research_Wholesale&amp;Retail Imput'!$3:$5</definedName>
  </definedNames>
  <calcPr calcId="144525"/>
</workbook>
</file>

<file path=xl/calcChain.xml><?xml version="1.0" encoding="utf-8"?>
<calcChain xmlns="http://schemas.openxmlformats.org/spreadsheetml/2006/main">
  <c r="P48" i="4" l="1"/>
  <c r="P11" i="4" l="1"/>
  <c r="P9" i="4"/>
  <c r="AC37" i="4"/>
  <c r="AC28" i="4"/>
  <c r="P13" i="4"/>
  <c r="AC40" i="4"/>
  <c r="AC41" i="4"/>
  <c r="AC42" i="4"/>
  <c r="AC43" i="4"/>
  <c r="AC44" i="4"/>
  <c r="AC45" i="4"/>
  <c r="AC46" i="4"/>
  <c r="AC47" i="4"/>
  <c r="AC48" i="4"/>
  <c r="AC29" i="4"/>
  <c r="AC30" i="4"/>
  <c r="AC31" i="4"/>
  <c r="AC32" i="4"/>
  <c r="AC33" i="4"/>
  <c r="AC34" i="4"/>
  <c r="AC35" i="4"/>
  <c r="AC36" i="4"/>
  <c r="AC38" i="4"/>
  <c r="AC39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AC7" i="4"/>
  <c r="AC8" i="4"/>
  <c r="AC9" i="4"/>
  <c r="AC10" i="4"/>
  <c r="AC11" i="4"/>
  <c r="AC12" i="4"/>
  <c r="P6" i="4"/>
  <c r="P7" i="4"/>
  <c r="P8" i="4"/>
  <c r="P10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</calcChain>
</file>

<file path=xl/sharedStrings.xml><?xml version="1.0" encoding="utf-8"?>
<sst xmlns="http://schemas.openxmlformats.org/spreadsheetml/2006/main" count="140" uniqueCount="64">
  <si>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</si>
  <si>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</si>
  <si>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</si>
  <si>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</si>
  <si>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</si>
  <si>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</si>
  <si>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</si>
  <si>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</si>
  <si>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</si>
  <si>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</si>
  <si>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</si>
  <si>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</si>
  <si>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</si>
  <si>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</si>
  <si>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</si>
  <si>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</si>
  <si>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</si>
  <si>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</si>
  <si>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</si>
  <si>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</si>
  <si>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</si>
  <si>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</si>
  <si>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</si>
  <si>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</si>
  <si>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</si>
  <si>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</si>
  <si>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</si>
  <si>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</si>
  <si>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</si>
  <si>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</si>
  <si>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</si>
  <si>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</si>
  <si>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</si>
  <si>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</si>
  <si>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</si>
  <si>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</si>
  <si>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</si>
  <si>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</si>
  <si>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</si>
  <si>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</si>
  <si>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</si>
  <si>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</si>
  <si>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</si>
  <si>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</si>
  <si>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</si>
  <si>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</si>
  <si>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</si>
  <si>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</si>
  <si>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</si>
  <si>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</si>
  <si>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</si>
  <si>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</si>
  <si>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</si>
  <si>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</si>
  <si>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</si>
  <si>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</si>
  <si>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</si>
  <si>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</si>
  <si>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</si>
  <si>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</si>
  <si>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</si>
  <si>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-</t>
  </si>
  <si>
    <t>mvj-2024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</si>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</sst>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2"/>
      <name val="NikoshBAN"/>
    </font>
    <font>
      <sz val="11"/>
      <name val="NikoshBAN"/>
    </font>
    <font>
      <sz val="14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6" fontId="8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 wrapText="1"/>
    </xf>
    <xf numFmtId="165" fontId="3" fillId="3" borderId="6" xfId="1" quotePrefix="1" applyNumberFormat="1" applyFont="1" applyFill="1" applyBorder="1" applyAlignment="1">
      <alignment horizontal="center" vertical="center"/>
    </xf>
    <xf numFmtId="43" fontId="3" fillId="3" borderId="6" xfId="1" quotePrefix="1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2" fontId="3" fillId="2" borderId="6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topLeftCell="B1" zoomScaleNormal="95" workbookViewId="0">
      <pane xSplit="2" ySplit="5" topLeftCell="D6" activePane="bottomRight" state="frozen"/>
      <selection activeCell="B1" sqref="B1"/>
      <selection pane="topRight" activeCell="D1" sqref="D1"/>
      <selection pane="bottomLeft" activeCell="B5" sqref="B5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4" width="8.140625" style="12" customWidth="1"/>
    <col min="5" max="5" width="8.5703125" style="12" customWidth="1"/>
    <col min="6" max="13" width="8.140625" style="12" customWidth="1"/>
    <col min="14" max="14" width="7.7109375" style="12" customWidth="1"/>
    <col min="15" max="15" width="7.42578125" style="12" customWidth="1"/>
    <col min="16" max="16" width="9.7109375" style="12" customWidth="1"/>
    <col min="17" max="26" width="8.140625" style="14" customWidth="1"/>
    <col min="27" max="27" width="7.7109375" style="14" customWidth="1"/>
    <col min="28" max="28" width="9" style="14" customWidth="1"/>
    <col min="29" max="29" width="9.7109375" style="12" customWidth="1"/>
    <col min="30" max="49" width="8.140625" style="14" customWidth="1"/>
    <col min="50" max="16384" width="9.140625" style="14"/>
  </cols>
  <sheetData>
    <row r="1" spans="1:30" s="43" customFormat="1" ht="21.95" customHeight="1" x14ac:dyDescent="0.2">
      <c r="B1" s="43" t="s">
        <v>63</v>
      </c>
      <c r="M1" s="44"/>
      <c r="N1" s="44"/>
      <c r="O1" s="44"/>
      <c r="P1" s="44"/>
      <c r="AC1" s="44"/>
    </row>
    <row r="2" spans="1:30" s="20" customFormat="1" ht="21.95" customHeight="1" x14ac:dyDescent="0.2">
      <c r="A2" s="24"/>
      <c r="B2" s="24"/>
      <c r="C2" s="24"/>
      <c r="D2" s="45" t="s">
        <v>47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 t="s">
        <v>47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19"/>
    </row>
    <row r="3" spans="1:30" s="22" customFormat="1" ht="21.95" customHeight="1" x14ac:dyDescent="0.2">
      <c r="A3" s="25"/>
      <c r="B3" s="25"/>
      <c r="C3" s="25"/>
      <c r="D3" s="47" t="s">
        <v>45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 t="s">
        <v>46</v>
      </c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27"/>
      <c r="AD3" s="21"/>
    </row>
    <row r="4" spans="1:30" s="1" customFormat="1" ht="21.95" customHeight="1" x14ac:dyDescent="0.2">
      <c r="A4" s="46" t="s">
        <v>0</v>
      </c>
      <c r="B4" s="46" t="s">
        <v>6</v>
      </c>
      <c r="C4" s="46"/>
      <c r="D4" s="48" t="s">
        <v>62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 t="s">
        <v>62</v>
      </c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13"/>
    </row>
    <row r="5" spans="1:30" s="1" customFormat="1" ht="21.95" customHeight="1" x14ac:dyDescent="0.2">
      <c r="A5" s="46"/>
      <c r="B5" s="46"/>
      <c r="C5" s="46"/>
      <c r="D5" s="31" t="s">
        <v>48</v>
      </c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53</v>
      </c>
      <c r="J5" s="31" t="s">
        <v>54</v>
      </c>
      <c r="K5" s="31" t="s">
        <v>55</v>
      </c>
      <c r="L5" s="31" t="s">
        <v>56</v>
      </c>
      <c r="M5" s="31" t="s">
        <v>57</v>
      </c>
      <c r="N5" s="31" t="s">
        <v>58</v>
      </c>
      <c r="O5" s="32" t="s">
        <v>59</v>
      </c>
      <c r="P5" s="34" t="s">
        <v>60</v>
      </c>
      <c r="Q5" s="31" t="s">
        <v>48</v>
      </c>
      <c r="R5" s="31" t="s">
        <v>49</v>
      </c>
      <c r="S5" s="31" t="s">
        <v>50</v>
      </c>
      <c r="T5" s="31" t="s">
        <v>51</v>
      </c>
      <c r="U5" s="31" t="s">
        <v>52</v>
      </c>
      <c r="V5" s="31" t="s">
        <v>53</v>
      </c>
      <c r="W5" s="31" t="s">
        <v>54</v>
      </c>
      <c r="X5" s="31" t="s">
        <v>55</v>
      </c>
      <c r="Y5" s="31" t="s">
        <v>56</v>
      </c>
      <c r="Z5" s="31" t="s">
        <v>57</v>
      </c>
      <c r="AA5" s="31" t="s">
        <v>58</v>
      </c>
      <c r="AB5" s="32" t="s">
        <v>59</v>
      </c>
      <c r="AC5" s="35" t="s">
        <v>60</v>
      </c>
      <c r="AD5" s="23"/>
    </row>
    <row r="6" spans="1:30" ht="21.95" customHeight="1" x14ac:dyDescent="0.2">
      <c r="A6" s="6">
        <v>1</v>
      </c>
      <c r="B6" s="7" t="s">
        <v>2</v>
      </c>
      <c r="C6" s="9" t="s">
        <v>3</v>
      </c>
      <c r="D6" s="33">
        <v>12214.21875</v>
      </c>
      <c r="E6" s="38">
        <v>12464.52205882353</v>
      </c>
      <c r="F6" s="33">
        <v>12464.767156862745</v>
      </c>
      <c r="G6" s="33">
        <v>12528</v>
      </c>
      <c r="H6" s="39">
        <v>12600.237499999999</v>
      </c>
      <c r="I6" s="33">
        <v>12919.430555555555</v>
      </c>
      <c r="J6" s="33">
        <v>13014.783870967742</v>
      </c>
      <c r="K6" s="33" t="s">
        <v>61</v>
      </c>
      <c r="L6" s="33">
        <v>14142.308333333331</v>
      </c>
      <c r="M6" s="33">
        <v>13919.075268817205</v>
      </c>
      <c r="N6" s="33">
        <v>13235.497395833332</v>
      </c>
      <c r="O6" s="33">
        <v>13138.752604166668</v>
      </c>
      <c r="P6" s="36">
        <f t="shared" ref="P6:P34" si="0">AVERAGE(D6:O6)</f>
        <v>12967.417590396375</v>
      </c>
      <c r="Q6" s="40">
        <v>133.89916666666667</v>
      </c>
      <c r="R6" s="40">
        <v>135.5779569892473</v>
      </c>
      <c r="S6" s="40">
        <v>137.44623655913978</v>
      </c>
      <c r="T6" s="40">
        <v>136.25</v>
      </c>
      <c r="U6" s="40">
        <v>140.04827586206898</v>
      </c>
      <c r="V6" s="40">
        <v>140.84375</v>
      </c>
      <c r="W6" s="40">
        <v>141.63303571428574</v>
      </c>
      <c r="X6" s="33" t="s">
        <v>61</v>
      </c>
      <c r="Y6" s="40">
        <v>145.48765432098767</v>
      </c>
      <c r="Z6" s="40">
        <v>146.78148148148151</v>
      </c>
      <c r="AA6" s="40">
        <v>144.69396551724137</v>
      </c>
      <c r="AB6" s="33" t="s">
        <v>61</v>
      </c>
      <c r="AC6" s="37">
        <f t="shared" ref="AC6:AC33" si="1">AVERAGE(Q6:AB6)</f>
        <v>140.26615231111188</v>
      </c>
      <c r="AD6" s="15"/>
    </row>
    <row r="7" spans="1:30" ht="21.95" customHeight="1" x14ac:dyDescent="0.2">
      <c r="A7" s="6">
        <v>2</v>
      </c>
      <c r="B7" s="3" t="s">
        <v>1</v>
      </c>
      <c r="C7" s="9" t="s">
        <v>4</v>
      </c>
      <c r="D7" s="33">
        <v>9483.1423076923074</v>
      </c>
      <c r="E7" s="38">
        <v>9597.7083333333339</v>
      </c>
      <c r="F7" s="33">
        <v>9626.6923076923085</v>
      </c>
      <c r="G7" s="33">
        <v>9258</v>
      </c>
      <c r="H7" s="39">
        <v>8979.4249999999993</v>
      </c>
      <c r="I7" s="33">
        <v>9062.40625</v>
      </c>
      <c r="J7" s="33">
        <v>9059.8399999999983</v>
      </c>
      <c r="K7" s="33" t="s">
        <v>61</v>
      </c>
      <c r="L7" s="33">
        <v>9202.4375</v>
      </c>
      <c r="M7" s="33">
        <v>9395.4222222222215</v>
      </c>
      <c r="N7" s="33">
        <v>9358.5705128205136</v>
      </c>
      <c r="O7" s="33">
        <v>9355.4652777777774</v>
      </c>
      <c r="P7" s="36">
        <f>AVERAGE(D7:O7)</f>
        <v>9307.1917919580428</v>
      </c>
      <c r="Q7" s="40">
        <v>102.13636363636364</v>
      </c>
      <c r="R7" s="40">
        <v>104.08750000000001</v>
      </c>
      <c r="S7" s="40">
        <v>110.01136363636364</v>
      </c>
      <c r="T7" s="40">
        <v>101.90277777777779</v>
      </c>
      <c r="U7" s="40">
        <v>100.16538461538461</v>
      </c>
      <c r="V7" s="40">
        <v>99.509615384615387</v>
      </c>
      <c r="W7" s="40">
        <v>99.7</v>
      </c>
      <c r="X7" s="33" t="s">
        <v>61</v>
      </c>
      <c r="Y7" s="40">
        <v>100.04166666666667</v>
      </c>
      <c r="Z7" s="40">
        <v>100.15555555555555</v>
      </c>
      <c r="AA7" s="40">
        <v>99.224999999999994</v>
      </c>
      <c r="AB7" s="33" t="s">
        <v>61</v>
      </c>
      <c r="AC7" s="37">
        <f t="shared" si="1"/>
        <v>101.69352272727272</v>
      </c>
      <c r="AD7" s="15"/>
    </row>
    <row r="8" spans="1:30" ht="21.95" customHeight="1" x14ac:dyDescent="0.2">
      <c r="A8" s="6">
        <v>3</v>
      </c>
      <c r="B8" s="3" t="s">
        <v>1</v>
      </c>
      <c r="C8" s="9" t="s">
        <v>5</v>
      </c>
      <c r="D8" s="33">
        <v>10603.50980392157</v>
      </c>
      <c r="E8" s="38">
        <v>10944.5625</v>
      </c>
      <c r="F8" s="33">
        <v>11709.8</v>
      </c>
      <c r="G8" s="33">
        <v>12055</v>
      </c>
      <c r="H8" s="39">
        <v>11908.988235294117</v>
      </c>
      <c r="I8" s="33">
        <v>11608.942708333334</v>
      </c>
      <c r="J8" s="33">
        <v>11717.8375</v>
      </c>
      <c r="K8" s="33" t="s">
        <v>61</v>
      </c>
      <c r="L8" s="33">
        <v>11968.553571428571</v>
      </c>
      <c r="M8" s="33">
        <v>12000.480952380953</v>
      </c>
      <c r="N8" s="33">
        <v>11925.732142857143</v>
      </c>
      <c r="O8" s="33">
        <v>12077.160256410254</v>
      </c>
      <c r="P8" s="36">
        <f>AVERAGE(D8:O8)</f>
        <v>11683.687970056902</v>
      </c>
      <c r="Q8" s="40">
        <v>114.87111111111111</v>
      </c>
      <c r="R8" s="40">
        <v>117.375</v>
      </c>
      <c r="S8" s="40">
        <v>126.48397435897435</v>
      </c>
      <c r="T8" s="40">
        <v>130.13392857142858</v>
      </c>
      <c r="U8" s="40">
        <v>129.99333333333334</v>
      </c>
      <c r="V8" s="40">
        <v>125.53333333333333</v>
      </c>
      <c r="W8" s="40">
        <v>129.08461538461538</v>
      </c>
      <c r="X8" s="33" t="s">
        <v>61</v>
      </c>
      <c r="Y8" s="40">
        <v>130.8125</v>
      </c>
      <c r="Z8" s="40">
        <v>133.48333333333332</v>
      </c>
      <c r="AA8" s="40">
        <v>132.47916666666666</v>
      </c>
      <c r="AB8" s="33" t="s">
        <v>61</v>
      </c>
      <c r="AC8" s="37">
        <f t="shared" si="1"/>
        <v>127.02502960927961</v>
      </c>
      <c r="AD8" s="15"/>
    </row>
    <row r="9" spans="1:30" ht="21.95" customHeight="1" x14ac:dyDescent="0.2">
      <c r="A9" s="6">
        <v>4</v>
      </c>
      <c r="B9" s="3" t="s">
        <v>1</v>
      </c>
      <c r="C9" s="9" t="s">
        <v>33</v>
      </c>
      <c r="D9" s="33">
        <v>8806.1740740740752</v>
      </c>
      <c r="E9" s="38">
        <v>9129.8363636363629</v>
      </c>
      <c r="F9" s="33">
        <v>9489.7134502923982</v>
      </c>
      <c r="G9" s="33">
        <v>9394</v>
      </c>
      <c r="H9" s="39">
        <v>9346.1607142857138</v>
      </c>
      <c r="I9" s="33">
        <v>9476.476190476189</v>
      </c>
      <c r="J9" s="33">
        <v>9861.255357142858</v>
      </c>
      <c r="K9" s="33" t="s">
        <v>61</v>
      </c>
      <c r="L9" s="33">
        <v>10566.133928571429</v>
      </c>
      <c r="M9" s="33">
        <v>11073.202424242423</v>
      </c>
      <c r="N9" s="33">
        <v>11330.268181818183</v>
      </c>
      <c r="O9" s="33">
        <v>11271.975757575759</v>
      </c>
      <c r="P9" s="36">
        <f>AVERAGE(D9:O9)</f>
        <v>9976.8360401923073</v>
      </c>
      <c r="Q9" s="40">
        <v>95.252358490566024</v>
      </c>
      <c r="R9" s="40">
        <v>99.206790123456798</v>
      </c>
      <c r="S9" s="40">
        <v>102.98815789473683</v>
      </c>
      <c r="T9" s="40">
        <v>101.73815789473684</v>
      </c>
      <c r="U9" s="40">
        <v>100.96964285714286</v>
      </c>
      <c r="V9" s="40">
        <v>101.81473214285714</v>
      </c>
      <c r="W9" s="40">
        <v>105.98809523809523</v>
      </c>
      <c r="X9" s="33" t="s">
        <v>61</v>
      </c>
      <c r="Y9" s="40">
        <v>113.39469696969698</v>
      </c>
      <c r="Z9" s="40">
        <v>118.85238095238098</v>
      </c>
      <c r="AA9" s="40">
        <v>121.5</v>
      </c>
      <c r="AB9" s="40">
        <v>143.84770114942529</v>
      </c>
      <c r="AC9" s="37">
        <f t="shared" si="1"/>
        <v>109.59570124664501</v>
      </c>
      <c r="AD9" s="15"/>
    </row>
    <row r="10" spans="1:30" ht="21.95" customHeight="1" x14ac:dyDescent="0.2">
      <c r="A10" s="6">
        <v>5</v>
      </c>
      <c r="B10" s="3" t="s">
        <v>1</v>
      </c>
      <c r="C10" s="9" t="s">
        <v>12</v>
      </c>
      <c r="D10" s="33">
        <v>7175.6750000000002</v>
      </c>
      <c r="E10" s="38">
        <v>7183.75</v>
      </c>
      <c r="F10" s="33">
        <v>7935.083333333333</v>
      </c>
      <c r="G10" s="33">
        <v>7882</v>
      </c>
      <c r="H10" s="39">
        <v>8188.81</v>
      </c>
      <c r="I10" s="33">
        <v>8261.1083333333336</v>
      </c>
      <c r="J10" s="33">
        <v>8528.7066666666669</v>
      </c>
      <c r="K10" s="33" t="s">
        <v>61</v>
      </c>
      <c r="L10" s="33">
        <v>8918.5</v>
      </c>
      <c r="M10" s="33">
        <v>8888.6666666666679</v>
      </c>
      <c r="N10" s="33">
        <v>8876.7666666666664</v>
      </c>
      <c r="O10" s="33">
        <v>8654.257575757576</v>
      </c>
      <c r="P10" s="36">
        <f>AVERAGE(D10:O10)</f>
        <v>8226.6658402203866</v>
      </c>
      <c r="Q10" s="40">
        <v>78.03125</v>
      </c>
      <c r="R10" s="40">
        <v>77.303571428571431</v>
      </c>
      <c r="S10" s="40">
        <v>87.660714285714292</v>
      </c>
      <c r="T10" s="40">
        <v>85.464285714285708</v>
      </c>
      <c r="U10" s="40">
        <v>88.171428571428578</v>
      </c>
      <c r="V10" s="40">
        <v>89.464285714285708</v>
      </c>
      <c r="W10" s="40">
        <v>91.885714285714286</v>
      </c>
      <c r="X10" s="33" t="s">
        <v>61</v>
      </c>
      <c r="Y10" s="40">
        <v>95.75</v>
      </c>
      <c r="Z10" s="40">
        <v>96.58</v>
      </c>
      <c r="AA10" s="40">
        <v>93.696428571428569</v>
      </c>
      <c r="AB10" s="40">
        <v>99.541666666666671</v>
      </c>
      <c r="AC10" s="37">
        <f t="shared" si="1"/>
        <v>89.413576839826845</v>
      </c>
      <c r="AD10" s="15"/>
    </row>
    <row r="11" spans="1:30" ht="21.95" customHeight="1" x14ac:dyDescent="0.2">
      <c r="A11" s="6">
        <v>6</v>
      </c>
      <c r="B11" s="3" t="s">
        <v>1</v>
      </c>
      <c r="C11" s="9" t="s">
        <v>34</v>
      </c>
      <c r="D11" s="33">
        <v>6093.535294117647</v>
      </c>
      <c r="E11" s="38">
        <v>6534.4642857142853</v>
      </c>
      <c r="F11" s="33">
        <v>6977.1990740740748</v>
      </c>
      <c r="G11" s="33">
        <v>7162</v>
      </c>
      <c r="H11" s="39">
        <v>7167.0972222222226</v>
      </c>
      <c r="I11" s="33">
        <v>7193.9527027027025</v>
      </c>
      <c r="J11" s="33">
        <v>7147.6576576576572</v>
      </c>
      <c r="K11" s="33" t="s">
        <v>61</v>
      </c>
      <c r="L11" s="33">
        <v>7057.2072072072069</v>
      </c>
      <c r="M11" s="33">
        <v>7012.6486486486483</v>
      </c>
      <c r="N11" s="33">
        <v>6889.3581081081084</v>
      </c>
      <c r="O11" s="33">
        <v>6808.6711711711714</v>
      </c>
      <c r="P11" s="36">
        <f t="shared" si="0"/>
        <v>6913.0719428748844</v>
      </c>
      <c r="Q11" s="40">
        <v>66.805147058823522</v>
      </c>
      <c r="R11" s="40">
        <v>70.960714285714289</v>
      </c>
      <c r="S11" s="40">
        <v>75.231481481481481</v>
      </c>
      <c r="T11" s="40">
        <v>77.424768518518533</v>
      </c>
      <c r="U11" s="40">
        <v>77.595833333333346</v>
      </c>
      <c r="V11" s="40">
        <v>77.817567567567565</v>
      </c>
      <c r="W11" s="40">
        <v>77.606306306306308</v>
      </c>
      <c r="X11" s="33" t="s">
        <v>61</v>
      </c>
      <c r="Y11" s="40">
        <v>76.820945945945951</v>
      </c>
      <c r="Z11" s="40">
        <v>76.554054054054049</v>
      </c>
      <c r="AA11" s="40">
        <v>75.145270270270274</v>
      </c>
      <c r="AB11" s="40">
        <v>135.1098484848485</v>
      </c>
      <c r="AC11" s="37">
        <f t="shared" si="1"/>
        <v>80.642903391533082</v>
      </c>
      <c r="AD11" s="15"/>
    </row>
    <row r="12" spans="1:30" ht="21.95" customHeight="1" x14ac:dyDescent="0.2">
      <c r="A12" s="6">
        <v>7</v>
      </c>
      <c r="B12" s="4" t="s">
        <v>1</v>
      </c>
      <c r="C12" s="5" t="s">
        <v>7</v>
      </c>
      <c r="D12" s="33">
        <v>7166.0647058823533</v>
      </c>
      <c r="E12" s="38">
        <v>7439.842592592594</v>
      </c>
      <c r="F12" s="33">
        <v>7987.75980392157</v>
      </c>
      <c r="G12" s="33">
        <v>7489</v>
      </c>
      <c r="H12" s="39">
        <v>6999.7047619047626</v>
      </c>
      <c r="I12" s="33">
        <v>7092.5166666666655</v>
      </c>
      <c r="J12" s="33">
        <v>7250.5777777777776</v>
      </c>
      <c r="K12" s="33" t="s">
        <v>61</v>
      </c>
      <c r="L12" s="33">
        <v>7457.09375</v>
      </c>
      <c r="M12" s="33">
        <v>7822.3416666666672</v>
      </c>
      <c r="N12" s="33">
        <v>8139.995098039215</v>
      </c>
      <c r="O12" s="33">
        <v>8342.0208333333321</v>
      </c>
      <c r="P12" s="36">
        <f t="shared" si="0"/>
        <v>7562.4470597077216</v>
      </c>
      <c r="Q12" s="40">
        <v>78.95</v>
      </c>
      <c r="R12" s="40">
        <v>81.690104166666671</v>
      </c>
      <c r="S12" s="40">
        <v>88.275000000000006</v>
      </c>
      <c r="T12" s="40">
        <v>83.196078431372555</v>
      </c>
      <c r="U12" s="40">
        <v>83.574999999999989</v>
      </c>
      <c r="V12" s="40">
        <v>81.360294117647058</v>
      </c>
      <c r="W12" s="40">
        <v>84.517777777777766</v>
      </c>
      <c r="X12" s="33" t="s">
        <v>61</v>
      </c>
      <c r="Y12" s="40">
        <v>83.333333333333343</v>
      </c>
      <c r="Z12" s="40">
        <v>85.921428571428578</v>
      </c>
      <c r="AA12" s="40">
        <v>87.830357142857139</v>
      </c>
      <c r="AB12" s="40">
        <v>121.14434523809523</v>
      </c>
      <c r="AC12" s="37">
        <f t="shared" si="1"/>
        <v>87.253974434470763</v>
      </c>
      <c r="AD12" s="15"/>
    </row>
    <row r="13" spans="1:30" ht="21.95" customHeight="1" x14ac:dyDescent="0.2">
      <c r="A13" s="6">
        <v>8</v>
      </c>
      <c r="B13" s="8" t="s">
        <v>8</v>
      </c>
      <c r="C13" s="9" t="s">
        <v>9</v>
      </c>
      <c r="D13" s="33">
        <v>14298.076923076924</v>
      </c>
      <c r="E13" s="38">
        <v>14433.5</v>
      </c>
      <c r="F13" s="33">
        <v>14668.923611111111</v>
      </c>
      <c r="G13" s="33">
        <v>14665</v>
      </c>
      <c r="H13" s="39">
        <v>15160.729166666666</v>
      </c>
      <c r="I13" s="33">
        <v>14672.916666666666</v>
      </c>
      <c r="J13" s="33">
        <v>15374.513888888889</v>
      </c>
      <c r="K13" s="33" t="s">
        <v>61</v>
      </c>
      <c r="L13" s="33">
        <v>15897.282608695652</v>
      </c>
      <c r="M13" s="33">
        <v>15656.95652173913</v>
      </c>
      <c r="N13" s="33">
        <v>15741.847826086956</v>
      </c>
      <c r="O13" s="33">
        <v>15765.760869565218</v>
      </c>
      <c r="P13" s="36">
        <f t="shared" si="0"/>
        <v>15121.409825681563</v>
      </c>
      <c r="Q13" s="40">
        <v>155.51599999999999</v>
      </c>
      <c r="R13" s="40">
        <v>156.33666666666667</v>
      </c>
      <c r="S13" s="40">
        <v>158.53666666666666</v>
      </c>
      <c r="T13" s="40">
        <v>160.18478260869566</v>
      </c>
      <c r="U13" s="40">
        <v>160.29891304347825</v>
      </c>
      <c r="V13" s="40">
        <v>160.16847826086956</v>
      </c>
      <c r="W13" s="40">
        <v>167.17638888888891</v>
      </c>
      <c r="X13" s="33" t="s">
        <v>61</v>
      </c>
      <c r="Y13" s="40">
        <v>170.36805555555554</v>
      </c>
      <c r="Z13" s="40">
        <v>170.63750000000002</v>
      </c>
      <c r="AA13" s="40">
        <v>170.77083333333334</v>
      </c>
      <c r="AB13" s="40">
        <v>93.738095238095255</v>
      </c>
      <c r="AC13" s="37">
        <f t="shared" si="1"/>
        <v>156.70294366020451</v>
      </c>
      <c r="AD13" s="15"/>
    </row>
    <row r="14" spans="1:30" ht="21.95" customHeight="1" x14ac:dyDescent="0.2">
      <c r="A14" s="6">
        <v>9</v>
      </c>
      <c r="B14" s="3" t="s">
        <v>1</v>
      </c>
      <c r="C14" s="9" t="s">
        <v>10</v>
      </c>
      <c r="D14" s="33">
        <v>15563.571428571429</v>
      </c>
      <c r="E14" s="39">
        <v>15637.5</v>
      </c>
      <c r="F14" s="33">
        <v>15946</v>
      </c>
      <c r="G14" s="33">
        <v>16312</v>
      </c>
      <c r="H14" s="39">
        <v>16372.8125</v>
      </c>
      <c r="I14" s="33">
        <v>16571.969696969696</v>
      </c>
      <c r="J14" s="33">
        <v>16573.78787878788</v>
      </c>
      <c r="K14" s="33">
        <v>13259.365591397851</v>
      </c>
      <c r="L14" s="33">
        <v>17019.290123456791</v>
      </c>
      <c r="M14" s="33">
        <v>16955.629629629631</v>
      </c>
      <c r="N14" s="33">
        <v>17119.711538461539</v>
      </c>
      <c r="O14" s="33">
        <v>17022.321428571428</v>
      </c>
      <c r="P14" s="36">
        <f t="shared" si="0"/>
        <v>16196.163317987186</v>
      </c>
      <c r="Q14" s="40">
        <v>166.49880952380951</v>
      </c>
      <c r="R14" s="40">
        <v>167.28017241379311</v>
      </c>
      <c r="S14" s="40">
        <v>170.27222222222221</v>
      </c>
      <c r="T14" s="40">
        <v>171.94396551724137</v>
      </c>
      <c r="U14" s="40">
        <v>173.8984375</v>
      </c>
      <c r="V14" s="40">
        <v>174.56439393939394</v>
      </c>
      <c r="W14" s="40">
        <v>176.83787878787876</v>
      </c>
      <c r="X14" s="40">
        <v>143.18005952380955</v>
      </c>
      <c r="Y14" s="40">
        <v>181.8462643678161</v>
      </c>
      <c r="Z14" s="40">
        <v>181.41034482758621</v>
      </c>
      <c r="AA14" s="40">
        <v>182.81696428571428</v>
      </c>
      <c r="AB14" s="40">
        <v>74.26914414414415</v>
      </c>
      <c r="AC14" s="37">
        <f t="shared" si="1"/>
        <v>163.73488808778407</v>
      </c>
      <c r="AD14" s="15"/>
    </row>
    <row r="15" spans="1:30" ht="21.95" customHeight="1" x14ac:dyDescent="0.2">
      <c r="A15" s="6">
        <v>10</v>
      </c>
      <c r="B15" s="3" t="s">
        <v>1</v>
      </c>
      <c r="C15" s="9" t="s">
        <v>11</v>
      </c>
      <c r="D15" s="33">
        <v>12650.63492063492</v>
      </c>
      <c r="E15" s="38">
        <v>12617.137096774193</v>
      </c>
      <c r="F15" s="33">
        <v>12632.524590163934</v>
      </c>
      <c r="G15" s="33">
        <v>12648</v>
      </c>
      <c r="H15" s="39">
        <v>12599.452380952382</v>
      </c>
      <c r="I15" s="33">
        <v>12519.386243386241</v>
      </c>
      <c r="J15" s="33">
        <v>12539.0234375</v>
      </c>
      <c r="K15" s="33">
        <v>9066.2291666666661</v>
      </c>
      <c r="L15" s="33">
        <v>13429.435483870968</v>
      </c>
      <c r="M15" s="33">
        <v>12681.666666666666</v>
      </c>
      <c r="N15" s="33">
        <v>12549.338624338625</v>
      </c>
      <c r="O15" s="33">
        <v>12532.275132275134</v>
      </c>
      <c r="P15" s="36">
        <f t="shared" si="0"/>
        <v>12372.091978602477</v>
      </c>
      <c r="Q15" s="40">
        <v>133.67857142857142</v>
      </c>
      <c r="R15" s="40">
        <v>133.95081967213116</v>
      </c>
      <c r="S15" s="40">
        <v>134.29303278688525</v>
      </c>
      <c r="T15" s="40">
        <v>134.22812500000001</v>
      </c>
      <c r="U15" s="40">
        <v>133.81944444444446</v>
      </c>
      <c r="V15" s="40">
        <v>133.53494623655914</v>
      </c>
      <c r="W15" s="40">
        <v>133.70859375000001</v>
      </c>
      <c r="X15" s="40">
        <v>99.527777777777771</v>
      </c>
      <c r="Y15" s="40">
        <v>133.669921875</v>
      </c>
      <c r="Z15" s="40">
        <v>133.51111111111109</v>
      </c>
      <c r="AA15" s="40">
        <v>133.75595238095238</v>
      </c>
      <c r="AB15" s="40">
        <v>90.229166666666671</v>
      </c>
      <c r="AC15" s="37">
        <f t="shared" si="1"/>
        <v>127.32562192750828</v>
      </c>
      <c r="AD15" s="15"/>
    </row>
    <row r="16" spans="1:30" ht="21.95" customHeight="1" x14ac:dyDescent="0.2">
      <c r="A16" s="6">
        <v>11</v>
      </c>
      <c r="B16" s="3" t="s">
        <v>1</v>
      </c>
      <c r="C16" s="9" t="s">
        <v>43</v>
      </c>
      <c r="D16" s="33">
        <v>10748.518518518518</v>
      </c>
      <c r="E16" s="38">
        <v>10563.666666666664</v>
      </c>
      <c r="F16" s="33">
        <v>10644.782608695652</v>
      </c>
      <c r="G16" s="33">
        <v>10589</v>
      </c>
      <c r="H16" s="39">
        <v>10723.6</v>
      </c>
      <c r="I16" s="33">
        <v>10587.5</v>
      </c>
      <c r="J16" s="33">
        <v>10544.8</v>
      </c>
      <c r="K16" s="33">
        <v>11884.113095238095</v>
      </c>
      <c r="L16" s="33">
        <v>10516</v>
      </c>
      <c r="M16" s="33">
        <v>10494</v>
      </c>
      <c r="N16" s="33">
        <v>10541.5</v>
      </c>
      <c r="O16" s="33">
        <v>10474.479166666666</v>
      </c>
      <c r="P16" s="36">
        <f t="shared" si="0"/>
        <v>10692.663337982132</v>
      </c>
      <c r="Q16" s="40">
        <v>114.11153846153846</v>
      </c>
      <c r="R16" s="40">
        <v>114.11458333333333</v>
      </c>
      <c r="S16" s="40">
        <v>115.61413043478261</v>
      </c>
      <c r="T16" s="40">
        <v>113.14772727272727</v>
      </c>
      <c r="U16" s="40">
        <v>115.38</v>
      </c>
      <c r="V16" s="40">
        <v>113.94070512820511</v>
      </c>
      <c r="W16" s="40">
        <v>113.75200000000001</v>
      </c>
      <c r="X16" s="40">
        <v>129.14583333333334</v>
      </c>
      <c r="Y16" s="40">
        <v>113.66</v>
      </c>
      <c r="Z16" s="40">
        <v>113.4</v>
      </c>
      <c r="AA16" s="40">
        <v>113.69</v>
      </c>
      <c r="AB16" s="40">
        <v>170.82986111111111</v>
      </c>
      <c r="AC16" s="37">
        <f t="shared" si="1"/>
        <v>120.06553158958594</v>
      </c>
      <c r="AD16" s="15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33">
        <v>10905.954545454546</v>
      </c>
      <c r="E17" s="38">
        <v>10882.891414141413</v>
      </c>
      <c r="F17" s="33">
        <v>10862.080808080809</v>
      </c>
      <c r="G17" s="33">
        <v>10787</v>
      </c>
      <c r="H17" s="39">
        <v>10865.574242424243</v>
      </c>
      <c r="I17" s="33">
        <v>10875.94696969697</v>
      </c>
      <c r="J17" s="33">
        <v>10804.318181818182</v>
      </c>
      <c r="K17" s="33">
        <v>10216.18672839506</v>
      </c>
      <c r="L17" s="33">
        <v>10907.575757575758</v>
      </c>
      <c r="M17" s="33">
        <v>11261.515151515152</v>
      </c>
      <c r="N17" s="33">
        <v>11511.691542288556</v>
      </c>
      <c r="O17" s="33">
        <v>11134.722222222221</v>
      </c>
      <c r="P17" s="36">
        <f t="shared" si="0"/>
        <v>10917.954796967741</v>
      </c>
      <c r="Q17" s="40">
        <v>116.73333333333335</v>
      </c>
      <c r="R17" s="40">
        <v>116.35795454545455</v>
      </c>
      <c r="S17" s="40">
        <v>116.66603535353535</v>
      </c>
      <c r="T17" s="40">
        <v>115.72727272727273</v>
      </c>
      <c r="U17" s="40">
        <v>115.8810606060606</v>
      </c>
      <c r="V17" s="40">
        <v>116.01641414141415</v>
      </c>
      <c r="W17" s="40">
        <v>115.62727272727275</v>
      </c>
      <c r="X17" s="40">
        <v>110.16220238095238</v>
      </c>
      <c r="Y17" s="40">
        <v>116.54545454545455</v>
      </c>
      <c r="Z17" s="40">
        <v>116.12272727272727</v>
      </c>
      <c r="AA17" s="40">
        <v>116.02487562189054</v>
      </c>
      <c r="AB17" s="40">
        <v>181.48809523809521</v>
      </c>
      <c r="AC17" s="37">
        <f t="shared" si="1"/>
        <v>121.11272487445528</v>
      </c>
      <c r="AD17" s="15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33">
        <v>13787.720588235294</v>
      </c>
      <c r="E18" s="38">
        <v>14743.535539215685</v>
      </c>
      <c r="F18" s="33">
        <v>15530.453431372547</v>
      </c>
      <c r="G18" s="33">
        <v>16014</v>
      </c>
      <c r="H18" s="39">
        <v>15612.448529411764</v>
      </c>
      <c r="I18" s="33">
        <v>15043.351715686276</v>
      </c>
      <c r="J18" s="33">
        <v>14942.230392156864</v>
      </c>
      <c r="K18" s="33">
        <v>8734.46875</v>
      </c>
      <c r="L18" s="33">
        <v>15288.970588235294</v>
      </c>
      <c r="M18" s="33">
        <v>15438.946078431374</v>
      </c>
      <c r="N18" s="33">
        <v>15445.588235294117</v>
      </c>
      <c r="O18" s="33">
        <v>15298.774509803921</v>
      </c>
      <c r="P18" s="36">
        <f t="shared" si="0"/>
        <v>14656.707363153597</v>
      </c>
      <c r="Q18" s="40">
        <v>147.74963235294118</v>
      </c>
      <c r="R18" s="40">
        <v>157.4577205882353</v>
      </c>
      <c r="S18" s="40">
        <v>165.50183823529412</v>
      </c>
      <c r="T18" s="40">
        <v>170.46153846153845</v>
      </c>
      <c r="U18" s="40">
        <v>166.78749999999999</v>
      </c>
      <c r="V18" s="40">
        <v>161.60294117647058</v>
      </c>
      <c r="W18" s="40">
        <v>161.86421568627452</v>
      </c>
      <c r="X18" s="40">
        <v>95.25</v>
      </c>
      <c r="Y18" s="40">
        <v>163.6832107843137</v>
      </c>
      <c r="Z18" s="40">
        <v>165.53039215686272</v>
      </c>
      <c r="AA18" s="40">
        <v>165.77757352941177</v>
      </c>
      <c r="AB18" s="40">
        <v>133.40873015873015</v>
      </c>
      <c r="AC18" s="37">
        <f t="shared" si="1"/>
        <v>154.58960776083936</v>
      </c>
      <c r="AD18" s="15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33">
        <v>9057.7941176470595</v>
      </c>
      <c r="E19" s="38">
        <v>9354.8611111111113</v>
      </c>
      <c r="F19" s="33">
        <v>9618.6274509803934</v>
      </c>
      <c r="G19" s="33">
        <v>9751</v>
      </c>
      <c r="H19" s="39">
        <v>9704.9285714285706</v>
      </c>
      <c r="I19" s="33">
        <v>9848.2638888888887</v>
      </c>
      <c r="J19" s="33">
        <v>10184.69696969697</v>
      </c>
      <c r="K19" s="33">
        <v>7063.2882882882877</v>
      </c>
      <c r="L19" s="33">
        <v>11068.13725490196</v>
      </c>
      <c r="M19" s="33">
        <v>11592.432432432432</v>
      </c>
      <c r="N19" s="33">
        <v>11870.945945945947</v>
      </c>
      <c r="O19" s="33">
        <v>12017.117117117119</v>
      </c>
      <c r="P19" s="36">
        <f t="shared" si="0"/>
        <v>10094.341095703227</v>
      </c>
      <c r="Q19" s="40">
        <v>97.814285714285703</v>
      </c>
      <c r="R19" s="40">
        <v>101.14236111111111</v>
      </c>
      <c r="S19" s="40">
        <v>105.44166666666668</v>
      </c>
      <c r="T19" s="40">
        <v>105.47857142857143</v>
      </c>
      <c r="U19" s="40">
        <v>105.31785714285714</v>
      </c>
      <c r="V19" s="40">
        <v>107.02777777777777</v>
      </c>
      <c r="W19" s="40">
        <v>111.34444444444445</v>
      </c>
      <c r="X19" s="40">
        <v>76.730855855855864</v>
      </c>
      <c r="Y19" s="40">
        <v>120.09009009009009</v>
      </c>
      <c r="Z19" s="40">
        <v>125.19999999999999</v>
      </c>
      <c r="AA19" s="40">
        <v>127.68092105263158</v>
      </c>
      <c r="AB19" s="40">
        <v>112.96354166666667</v>
      </c>
      <c r="AC19" s="37">
        <f t="shared" si="1"/>
        <v>108.01936441257989</v>
      </c>
      <c r="AD19" s="15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33">
        <v>9154.7340425531911</v>
      </c>
      <c r="E20" s="38">
        <v>9437.6302083333339</v>
      </c>
      <c r="F20" s="33">
        <v>9755.4964539007087</v>
      </c>
      <c r="G20" s="33">
        <v>9780</v>
      </c>
      <c r="H20" s="39">
        <v>9896.010638297872</v>
      </c>
      <c r="I20" s="33">
        <v>10054.347826086956</v>
      </c>
      <c r="J20" s="33">
        <v>10505.362318840578</v>
      </c>
      <c r="K20" s="33">
        <v>7418.625</v>
      </c>
      <c r="L20" s="33">
        <v>11428.488372093023</v>
      </c>
      <c r="M20" s="33">
        <v>12020.238095238095</v>
      </c>
      <c r="N20" s="33">
        <v>12440.116279069767</v>
      </c>
      <c r="O20" s="33">
        <v>12427.367424242426</v>
      </c>
      <c r="P20" s="36">
        <f t="shared" si="0"/>
        <v>10359.868054887997</v>
      </c>
      <c r="Q20" s="40">
        <v>99.032978723404284</v>
      </c>
      <c r="R20" s="40">
        <v>101.828125</v>
      </c>
      <c r="S20" s="40">
        <v>105.072695035461</v>
      </c>
      <c r="T20" s="40">
        <v>105.20744680851064</v>
      </c>
      <c r="U20" s="40">
        <v>106.33829787234043</v>
      </c>
      <c r="V20" s="40">
        <v>107.97826086956522</v>
      </c>
      <c r="W20" s="40">
        <v>113.45259259259258</v>
      </c>
      <c r="X20" s="40">
        <v>83.041666666666657</v>
      </c>
      <c r="Y20" s="40">
        <v>122.48546511627907</v>
      </c>
      <c r="Z20" s="40">
        <v>129.13571428571427</v>
      </c>
      <c r="AA20" s="40">
        <v>133.04545454545453</v>
      </c>
      <c r="AB20" s="40">
        <v>115.52860696517412</v>
      </c>
      <c r="AC20" s="37">
        <f t="shared" si="1"/>
        <v>110.1789420400969</v>
      </c>
      <c r="AD20" s="15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33">
        <v>9012.3076923076915</v>
      </c>
      <c r="E21" s="38">
        <v>9048.7654320987658</v>
      </c>
      <c r="F21" s="33">
        <v>9846.3333333333339</v>
      </c>
      <c r="G21" s="33">
        <v>9901</v>
      </c>
      <c r="H21" s="39">
        <v>10134.916666666666</v>
      </c>
      <c r="I21" s="33">
        <v>10862</v>
      </c>
      <c r="J21" s="33">
        <v>9959.8956521739128</v>
      </c>
      <c r="K21" s="33">
        <v>15903.130434782608</v>
      </c>
      <c r="L21" s="33">
        <v>10547.619047619048</v>
      </c>
      <c r="M21" s="33">
        <v>10741.833333333332</v>
      </c>
      <c r="N21" s="33">
        <v>10518.640350877193</v>
      </c>
      <c r="O21" s="33">
        <v>10646.929824561403</v>
      </c>
      <c r="P21" s="36">
        <f t="shared" si="0"/>
        <v>10593.614313979497</v>
      </c>
      <c r="Q21" s="40">
        <v>97.700000000000017</v>
      </c>
      <c r="R21" s="40">
        <v>96.586538461538467</v>
      </c>
      <c r="S21" s="40">
        <v>107.8611111111111</v>
      </c>
      <c r="T21" s="40">
        <v>105.68402777777779</v>
      </c>
      <c r="U21" s="40">
        <v>108.34204545454546</v>
      </c>
      <c r="V21" s="40">
        <v>111.86979166666667</v>
      </c>
      <c r="W21" s="40">
        <v>110.57916666666665</v>
      </c>
      <c r="X21" s="40">
        <v>171.5</v>
      </c>
      <c r="Y21" s="40">
        <v>112.10795454545455</v>
      </c>
      <c r="Z21" s="40">
        <v>112.31929824561404</v>
      </c>
      <c r="AA21" s="40">
        <v>112.80921052631579</v>
      </c>
      <c r="AB21" s="40">
        <v>164.16666666666669</v>
      </c>
      <c r="AC21" s="37">
        <f t="shared" si="1"/>
        <v>117.62715092686311</v>
      </c>
      <c r="AD21" s="15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33">
        <v>6420.1117021276596</v>
      </c>
      <c r="E22" s="38">
        <v>6744.2795138888878</v>
      </c>
      <c r="F22" s="33">
        <v>7140.2551020408155</v>
      </c>
      <c r="G22" s="33">
        <v>7227</v>
      </c>
      <c r="H22" s="39">
        <v>7246.9183673469388</v>
      </c>
      <c r="I22" s="33">
        <v>7235.3298611111104</v>
      </c>
      <c r="J22" s="33">
        <v>7219.510416666667</v>
      </c>
      <c r="K22" s="33">
        <v>16847.5</v>
      </c>
      <c r="L22" s="33">
        <v>7201.1524822695037</v>
      </c>
      <c r="M22" s="33">
        <v>7152.152173913043</v>
      </c>
      <c r="N22" s="33">
        <v>7048.093971631205</v>
      </c>
      <c r="O22" s="33">
        <v>6907.5181159420299</v>
      </c>
      <c r="P22" s="36">
        <f t="shared" si="0"/>
        <v>7865.8184755781549</v>
      </c>
      <c r="Q22" s="40">
        <v>70.185106382978717</v>
      </c>
      <c r="R22" s="40">
        <v>73.519965277777786</v>
      </c>
      <c r="S22" s="40">
        <v>77.720238095238088</v>
      </c>
      <c r="T22" s="40">
        <v>78.610544217687078</v>
      </c>
      <c r="U22" s="40">
        <v>78.457142857142856</v>
      </c>
      <c r="V22" s="40">
        <v>78.762755102040813</v>
      </c>
      <c r="W22" s="40">
        <v>78.682653061224471</v>
      </c>
      <c r="X22" s="40">
        <v>180.42338709677421</v>
      </c>
      <c r="Y22" s="40">
        <v>79.0642361111111</v>
      </c>
      <c r="Z22" s="40">
        <v>78.417021276595747</v>
      </c>
      <c r="AA22" s="40">
        <v>77.162234042553195</v>
      </c>
      <c r="AB22" s="40">
        <v>129.58004385964912</v>
      </c>
      <c r="AC22" s="37">
        <f t="shared" si="1"/>
        <v>90.048777281731091</v>
      </c>
      <c r="AD22" s="15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33">
        <v>8580.8846153846152</v>
      </c>
      <c r="E23" s="38">
        <v>9077.9375</v>
      </c>
      <c r="F23" s="33">
        <v>10548.893229166666</v>
      </c>
      <c r="G23" s="33">
        <v>10300</v>
      </c>
      <c r="H23" s="39">
        <v>9896.21875</v>
      </c>
      <c r="I23" s="33">
        <v>9880.96484375</v>
      </c>
      <c r="J23" s="33">
        <v>9910.8624999999993</v>
      </c>
      <c r="K23" s="33">
        <v>12473.475806451614</v>
      </c>
      <c r="L23" s="33">
        <v>9974.6419270833339</v>
      </c>
      <c r="M23" s="33">
        <v>10074.047619047618</v>
      </c>
      <c r="N23" s="33">
        <v>10231.754032258064</v>
      </c>
      <c r="O23" s="33">
        <v>10217.930107526881</v>
      </c>
      <c r="P23" s="36">
        <f t="shared" si="0"/>
        <v>10097.300910889067</v>
      </c>
      <c r="Q23" s="40">
        <v>92.957307692307722</v>
      </c>
      <c r="R23" s="40">
        <v>98.593750000000014</v>
      </c>
      <c r="S23" s="40">
        <v>114.05961538461538</v>
      </c>
      <c r="T23" s="40">
        <v>112.01923076923077</v>
      </c>
      <c r="U23" s="40">
        <v>108.48690476190477</v>
      </c>
      <c r="V23" s="40">
        <v>107.77408854166666</v>
      </c>
      <c r="W23" s="40">
        <v>108.85625</v>
      </c>
      <c r="X23" s="40">
        <v>133.75455729166666</v>
      </c>
      <c r="Y23" s="40">
        <v>109.09700520833333</v>
      </c>
      <c r="Z23" s="40">
        <v>109.69523809523811</v>
      </c>
      <c r="AA23" s="40">
        <v>110.98588709677419</v>
      </c>
      <c r="AB23" s="40">
        <v>132.66369047619048</v>
      </c>
      <c r="AC23" s="37">
        <f t="shared" si="1"/>
        <v>111.57862710982734</v>
      </c>
      <c r="AD23" s="15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33">
        <v>8142.875</v>
      </c>
      <c r="E24" s="38">
        <v>7510.0124999999998</v>
      </c>
      <c r="F24" s="33">
        <v>7234.4379844961231</v>
      </c>
      <c r="G24" s="33">
        <v>7384</v>
      </c>
      <c r="H24" s="39">
        <v>7420.1906976744185</v>
      </c>
      <c r="I24" s="33">
        <v>7393.7539682539673</v>
      </c>
      <c r="J24" s="33">
        <v>7438.3495934959356</v>
      </c>
      <c r="K24" s="33">
        <v>10543.5</v>
      </c>
      <c r="L24" s="33">
        <v>7527.9541666666673</v>
      </c>
      <c r="M24" s="33">
        <v>7692.6308943089434</v>
      </c>
      <c r="N24" s="33">
        <v>8249.0726495726503</v>
      </c>
      <c r="O24" s="33">
        <v>8592.506410256412</v>
      </c>
      <c r="P24" s="36">
        <f t="shared" si="0"/>
        <v>7927.4403220604254</v>
      </c>
      <c r="Q24" s="40">
        <v>92.144696969696952</v>
      </c>
      <c r="R24" s="40">
        <v>85.887500000000003</v>
      </c>
      <c r="S24" s="40">
        <v>82.988738738738732</v>
      </c>
      <c r="T24" s="40">
        <v>83.208333333333329</v>
      </c>
      <c r="U24" s="40">
        <v>84.337837837837839</v>
      </c>
      <c r="V24" s="40">
        <v>84.224999999999994</v>
      </c>
      <c r="W24" s="40">
        <v>83.80185185185185</v>
      </c>
      <c r="X24" s="40">
        <v>113.82</v>
      </c>
      <c r="Y24" s="40">
        <v>84.570238095238096</v>
      </c>
      <c r="Z24" s="40">
        <v>86.585714285714289</v>
      </c>
      <c r="AA24" s="40">
        <v>91.379901960784323</v>
      </c>
      <c r="AB24" s="40">
        <v>116.15277777777777</v>
      </c>
      <c r="AC24" s="37">
        <f t="shared" si="1"/>
        <v>90.758549237581107</v>
      </c>
      <c r="AD24" s="15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33">
        <v>12600</v>
      </c>
      <c r="E25" s="38">
        <v>14762.5</v>
      </c>
      <c r="F25" s="33">
        <v>12894.444444444445</v>
      </c>
      <c r="G25" s="33">
        <v>13369</v>
      </c>
      <c r="H25" s="39">
        <v>12238.888888888889</v>
      </c>
      <c r="I25" s="33">
        <v>12067.857142857143</v>
      </c>
      <c r="J25" s="33">
        <v>13012.5</v>
      </c>
      <c r="K25" s="33">
        <v>10872.348484848484</v>
      </c>
      <c r="L25" s="33">
        <v>13306.944444444445</v>
      </c>
      <c r="M25" s="33">
        <v>12611.111111111111</v>
      </c>
      <c r="N25" s="33">
        <v>13943.75</v>
      </c>
      <c r="O25" s="33">
        <v>13955</v>
      </c>
      <c r="P25" s="36">
        <f t="shared" si="0"/>
        <v>12969.528709716207</v>
      </c>
      <c r="Q25" s="40">
        <v>143.35714285714286</v>
      </c>
      <c r="R25" s="40">
        <v>165.25</v>
      </c>
      <c r="S25" s="40">
        <v>144.69444444444446</v>
      </c>
      <c r="T25" s="40">
        <v>151.421875</v>
      </c>
      <c r="U25" s="40">
        <v>140.33333333333334</v>
      </c>
      <c r="V25" s="40">
        <v>154.9375</v>
      </c>
      <c r="W25" s="40">
        <v>163.6875</v>
      </c>
      <c r="X25" s="40">
        <v>116.16414141414141</v>
      </c>
      <c r="Y25" s="40">
        <v>145.76190476190476</v>
      </c>
      <c r="Z25" s="40">
        <v>137.4375</v>
      </c>
      <c r="AA25" s="40">
        <v>149.28571428571428</v>
      </c>
      <c r="AB25" s="40">
        <v>75.943262411347504</v>
      </c>
      <c r="AC25" s="37">
        <f t="shared" si="1"/>
        <v>140.6895265423357</v>
      </c>
      <c r="AD25" s="15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33">
        <v>13682.853333333333</v>
      </c>
      <c r="E26" s="38">
        <v>16070.633333333333</v>
      </c>
      <c r="F26" s="33">
        <v>12934.8</v>
      </c>
      <c r="G26" s="33">
        <v>13718</v>
      </c>
      <c r="H26" s="39">
        <v>14300.506666666666</v>
      </c>
      <c r="I26" s="33">
        <v>11059.734375</v>
      </c>
      <c r="J26" s="33">
        <v>13555.870833333334</v>
      </c>
      <c r="K26" s="33">
        <v>15182.475490196077</v>
      </c>
      <c r="L26" s="33">
        <v>11816.941176470587</v>
      </c>
      <c r="M26" s="33">
        <v>12457.087719298246</v>
      </c>
      <c r="N26" s="33">
        <v>13367.679824561405</v>
      </c>
      <c r="O26" s="33">
        <v>13803.396825396825</v>
      </c>
      <c r="P26" s="36">
        <f t="shared" si="0"/>
        <v>13495.831631465817</v>
      </c>
      <c r="Q26" s="40">
        <v>167.60714285714286</v>
      </c>
      <c r="R26" s="40">
        <v>164.34615384615384</v>
      </c>
      <c r="S26" s="40">
        <v>150.49038461538461</v>
      </c>
      <c r="T26" s="40">
        <v>159.66346153846155</v>
      </c>
      <c r="U26" s="40">
        <v>166.87692307692308</v>
      </c>
      <c r="V26" s="40">
        <v>166.23214285714286</v>
      </c>
      <c r="W26" s="40">
        <v>160.08571428571426</v>
      </c>
      <c r="X26" s="40">
        <v>162.50674019607843</v>
      </c>
      <c r="Y26" s="40">
        <v>144.17401960784312</v>
      </c>
      <c r="Z26" s="40">
        <v>145.75740740740741</v>
      </c>
      <c r="AA26" s="40">
        <v>155.99305555555554</v>
      </c>
      <c r="AB26" s="40">
        <v>110.62903225806453</v>
      </c>
      <c r="AC26" s="37">
        <f t="shared" si="1"/>
        <v>154.53018150848933</v>
      </c>
      <c r="AD26" s="15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33">
        <v>14055.351351351352</v>
      </c>
      <c r="E27" s="38">
        <v>14034.135135135135</v>
      </c>
      <c r="F27" s="33">
        <v>13971.723684210527</v>
      </c>
      <c r="G27" s="33">
        <v>13822</v>
      </c>
      <c r="H27" s="39">
        <v>14262.5</v>
      </c>
      <c r="I27" s="33">
        <v>13798.076923076924</v>
      </c>
      <c r="J27" s="33">
        <v>13581.25</v>
      </c>
      <c r="K27" s="33">
        <v>10637.2311827957</v>
      </c>
      <c r="L27" s="33">
        <v>13820</v>
      </c>
      <c r="M27" s="33">
        <v>13896.585365853658</v>
      </c>
      <c r="N27" s="33">
        <v>13826.829268292682</v>
      </c>
      <c r="O27" s="33">
        <v>13769.613821138211</v>
      </c>
      <c r="P27" s="36">
        <f t="shared" si="0"/>
        <v>13622.941394321182</v>
      </c>
      <c r="Q27" s="40">
        <v>157.15263157894736</v>
      </c>
      <c r="R27" s="40">
        <v>157.72329059829059</v>
      </c>
      <c r="S27" s="40">
        <v>156.94479166666667</v>
      </c>
      <c r="T27" s="40">
        <v>156.09615384615384</v>
      </c>
      <c r="U27" s="40">
        <v>155.80263157894737</v>
      </c>
      <c r="V27" s="40">
        <v>151.95426829268294</v>
      </c>
      <c r="W27" s="40">
        <v>153.22368421052633</v>
      </c>
      <c r="X27" s="40">
        <v>115.87261904761905</v>
      </c>
      <c r="Y27" s="40">
        <v>155.71951219512195</v>
      </c>
      <c r="Z27" s="40">
        <v>156.03749999999999</v>
      </c>
      <c r="AA27" s="40">
        <v>154.69817073170731</v>
      </c>
      <c r="AB27" s="40">
        <v>94.452205882352928</v>
      </c>
      <c r="AC27" s="37">
        <f t="shared" si="1"/>
        <v>147.13978830241803</v>
      </c>
      <c r="AD27" s="15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33">
        <v>19414.117647058825</v>
      </c>
      <c r="E28" s="38">
        <v>19167.286764705881</v>
      </c>
      <c r="F28" s="33">
        <v>18783.524509803923</v>
      </c>
      <c r="G28" s="33">
        <v>18763</v>
      </c>
      <c r="H28" s="39">
        <v>18538.676470588234</v>
      </c>
      <c r="I28" s="33">
        <v>18526.801470588234</v>
      </c>
      <c r="J28" s="33">
        <v>18466.438235294117</v>
      </c>
      <c r="K28" s="33">
        <v>11231.53409090909</v>
      </c>
      <c r="L28" s="33">
        <v>18229.75</v>
      </c>
      <c r="M28" s="33">
        <v>18247.028855721393</v>
      </c>
      <c r="N28" s="33">
        <v>19049.017412935325</v>
      </c>
      <c r="O28" s="33">
        <v>19488.633084577115</v>
      </c>
      <c r="P28" s="36">
        <f t="shared" si="0"/>
        <v>18158.817378515178</v>
      </c>
      <c r="Q28" s="40">
        <v>212.58970588235294</v>
      </c>
      <c r="R28" s="40">
        <v>209.6360294117647</v>
      </c>
      <c r="S28" s="40">
        <v>205.69240196078431</v>
      </c>
      <c r="T28" s="40">
        <v>204.90625</v>
      </c>
      <c r="U28" s="40">
        <v>203.24852941176471</v>
      </c>
      <c r="V28" s="40">
        <v>203.40625</v>
      </c>
      <c r="W28" s="40">
        <v>202.39411764705881</v>
      </c>
      <c r="X28" s="40">
        <v>119.10185185185186</v>
      </c>
      <c r="Y28" s="40">
        <v>198.85232843137257</v>
      </c>
      <c r="Z28" s="40">
        <v>198.58382352941177</v>
      </c>
      <c r="AA28" s="40">
        <v>206.20281862745099</v>
      </c>
      <c r="AB28" s="40">
        <v>165.20833333333331</v>
      </c>
      <c r="AC28" s="37">
        <f>AVERAGE(Q28:AB28)</f>
        <v>194.1518700072622</v>
      </c>
      <c r="AD28" s="15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33">
        <v>15418.04393939394</v>
      </c>
      <c r="E29" s="38">
        <v>15307.955808080809</v>
      </c>
      <c r="F29" s="33">
        <v>14923.373737373737</v>
      </c>
      <c r="G29" s="33">
        <v>14894</v>
      </c>
      <c r="H29" s="39">
        <v>14765.561940298507</v>
      </c>
      <c r="I29" s="33">
        <v>14761.526515151516</v>
      </c>
      <c r="J29" s="33">
        <v>15004.317164179105</v>
      </c>
      <c r="K29" s="33">
        <v>10125</v>
      </c>
      <c r="L29" s="33">
        <v>14860.894278606964</v>
      </c>
      <c r="M29" s="33">
        <v>15218.510447761193</v>
      </c>
      <c r="N29" s="33">
        <v>16137.467661691544</v>
      </c>
      <c r="O29" s="33">
        <v>16225.180348258706</v>
      </c>
      <c r="P29" s="36">
        <f t="shared" si="0"/>
        <v>14803.485986733001</v>
      </c>
      <c r="Q29" s="40">
        <v>158.89963235294121</v>
      </c>
      <c r="R29" s="40">
        <v>158.16482843137257</v>
      </c>
      <c r="S29" s="40">
        <v>154.17585784313724</v>
      </c>
      <c r="T29" s="40">
        <v>153.78544776119404</v>
      </c>
      <c r="U29" s="40">
        <v>153.53713235294117</v>
      </c>
      <c r="V29" s="40">
        <v>153.29779411764707</v>
      </c>
      <c r="W29" s="40">
        <v>153.25735294117649</v>
      </c>
      <c r="X29" s="40">
        <v>111.17045454545455</v>
      </c>
      <c r="Y29" s="40">
        <v>153.63602941176472</v>
      </c>
      <c r="Z29" s="40">
        <v>158.58872549019605</v>
      </c>
      <c r="AA29" s="40">
        <v>167.65012254901958</v>
      </c>
      <c r="AB29" s="40">
        <v>157.65972222222223</v>
      </c>
      <c r="AC29" s="37">
        <f t="shared" si="1"/>
        <v>152.81859166825558</v>
      </c>
      <c r="AD29" s="15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33">
        <v>12420.103846153846</v>
      </c>
      <c r="E30" s="38">
        <v>12420.6015625</v>
      </c>
      <c r="F30" s="33">
        <v>12349.602564102564</v>
      </c>
      <c r="G30" s="33">
        <v>12507</v>
      </c>
      <c r="H30" s="39">
        <v>12549.348461538462</v>
      </c>
      <c r="I30" s="33">
        <v>12500.26923076923</v>
      </c>
      <c r="J30" s="33">
        <v>12472.6</v>
      </c>
      <c r="K30" s="33">
        <v>7185.2355072463761</v>
      </c>
      <c r="L30" s="33">
        <v>12898.445312500002</v>
      </c>
      <c r="M30" s="33">
        <v>14074.35282051282</v>
      </c>
      <c r="N30" s="33">
        <v>15160.651282051283</v>
      </c>
      <c r="O30" s="33">
        <v>15275.248717948718</v>
      </c>
      <c r="P30" s="36">
        <f t="shared" si="0"/>
        <v>12651.121608776941</v>
      </c>
      <c r="Q30" s="40">
        <v>128.04583333333332</v>
      </c>
      <c r="R30" s="40">
        <v>128.47005208333331</v>
      </c>
      <c r="S30" s="40">
        <v>128.48397435897434</v>
      </c>
      <c r="T30" s="40">
        <v>130.0653846153846</v>
      </c>
      <c r="U30" s="40">
        <v>130.48653846153846</v>
      </c>
      <c r="V30" s="40">
        <v>130.16346153846155</v>
      </c>
      <c r="W30" s="40">
        <v>130.02615384615385</v>
      </c>
      <c r="X30" s="40">
        <v>78.40425531914893</v>
      </c>
      <c r="Y30" s="40">
        <v>136.83782051282051</v>
      </c>
      <c r="Z30" s="40">
        <v>146.09910256410259</v>
      </c>
      <c r="AA30" s="40">
        <v>156.1673076923077</v>
      </c>
      <c r="AB30" s="40">
        <v>154.85624999999999</v>
      </c>
      <c r="AC30" s="37">
        <f t="shared" si="1"/>
        <v>131.50884452712992</v>
      </c>
      <c r="AD30" s="15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33">
        <v>15496.212121212122</v>
      </c>
      <c r="E31" s="38">
        <v>15164.661764705883</v>
      </c>
      <c r="F31" s="33">
        <v>14891.161616161615</v>
      </c>
      <c r="G31" s="33">
        <v>15003</v>
      </c>
      <c r="H31" s="39">
        <v>15025.984848484848</v>
      </c>
      <c r="I31" s="33">
        <v>15019.684343434343</v>
      </c>
      <c r="J31" s="33">
        <v>15030.006060606062</v>
      </c>
      <c r="K31" s="33">
        <v>9933.9192708333321</v>
      </c>
      <c r="L31" s="33">
        <v>15150.012626262627</v>
      </c>
      <c r="M31" s="33">
        <v>15775.181818181818</v>
      </c>
      <c r="N31" s="33">
        <v>16402.209595959597</v>
      </c>
      <c r="O31" s="33">
        <v>16627.474747474746</v>
      </c>
      <c r="P31" s="36">
        <f t="shared" si="0"/>
        <v>14959.959067776415</v>
      </c>
      <c r="Q31" s="40">
        <v>169.42285714285714</v>
      </c>
      <c r="R31" s="40">
        <v>166.56944444444446</v>
      </c>
      <c r="S31" s="40">
        <v>164.75714285714287</v>
      </c>
      <c r="T31" s="40">
        <v>164.86029411764707</v>
      </c>
      <c r="U31" s="40">
        <v>165.36499999999998</v>
      </c>
      <c r="V31" s="40">
        <v>164.98333333333335</v>
      </c>
      <c r="W31" s="40">
        <v>164.7114285714286</v>
      </c>
      <c r="X31" s="40">
        <v>108.81901041666667</v>
      </c>
      <c r="Y31" s="40">
        <v>166.42380952380952</v>
      </c>
      <c r="Z31" s="40">
        <v>171.36470588235292</v>
      </c>
      <c r="AA31" s="40">
        <v>176.99754901960782</v>
      </c>
      <c r="AB31" s="40">
        <v>211.7702205882353</v>
      </c>
      <c r="AC31" s="37">
        <f t="shared" si="1"/>
        <v>166.3370663247938</v>
      </c>
      <c r="AD31" s="15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33">
        <v>83160</v>
      </c>
      <c r="E32" s="39">
        <v>83200</v>
      </c>
      <c r="F32" s="33">
        <v>86875</v>
      </c>
      <c r="G32" s="33">
        <v>85900</v>
      </c>
      <c r="H32" s="39">
        <v>112916.66666666667</v>
      </c>
      <c r="I32" s="33">
        <v>87750</v>
      </c>
      <c r="J32" s="33">
        <v>85500</v>
      </c>
      <c r="K32" s="33">
        <v>7545.0608108108108</v>
      </c>
      <c r="L32" s="33">
        <v>89500</v>
      </c>
      <c r="M32" s="33">
        <v>69133.333333333328</v>
      </c>
      <c r="N32" s="33">
        <v>89666.666666666672</v>
      </c>
      <c r="O32" s="33">
        <v>89666.666666666672</v>
      </c>
      <c r="P32" s="36">
        <f t="shared" si="0"/>
        <v>80901.116178678683</v>
      </c>
      <c r="Q32" s="40">
        <v>594.70000000000005</v>
      </c>
      <c r="R32" s="40">
        <v>740.9375</v>
      </c>
      <c r="S32" s="40">
        <v>848</v>
      </c>
      <c r="T32" s="40">
        <v>726.66666666666663</v>
      </c>
      <c r="U32" s="40">
        <v>907</v>
      </c>
      <c r="V32" s="40">
        <v>957</v>
      </c>
      <c r="W32" s="40">
        <v>940.2</v>
      </c>
      <c r="X32" s="40">
        <v>84.387500000000003</v>
      </c>
      <c r="Y32" s="40">
        <v>940</v>
      </c>
      <c r="Z32" s="40">
        <v>790.66666666666663</v>
      </c>
      <c r="AA32" s="40">
        <v>943.75</v>
      </c>
      <c r="AB32" s="40">
        <v>168.7769607843137</v>
      </c>
      <c r="AC32" s="37">
        <f t="shared" si="1"/>
        <v>720.17377450980393</v>
      </c>
      <c r="AD32" s="15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33">
        <v>34618.75</v>
      </c>
      <c r="E33" s="38">
        <v>34517.390625</v>
      </c>
      <c r="F33" s="33">
        <v>37589.0625</v>
      </c>
      <c r="G33" s="33">
        <v>35702</v>
      </c>
      <c r="H33" s="39">
        <v>34695.161290322583</v>
      </c>
      <c r="I33" s="33">
        <v>35624.193548387098</v>
      </c>
      <c r="J33" s="33">
        <v>35875</v>
      </c>
      <c r="K33" s="33">
        <v>13785.714285714286</v>
      </c>
      <c r="L33" s="33">
        <v>36927.272727272728</v>
      </c>
      <c r="M33" s="33">
        <v>36977.272727272728</v>
      </c>
      <c r="N33" s="33">
        <v>37228.409090909088</v>
      </c>
      <c r="O33" s="33">
        <v>36457.57575757576</v>
      </c>
      <c r="P33" s="36">
        <f t="shared" si="0"/>
        <v>34166.483546037853</v>
      </c>
      <c r="Q33" s="40">
        <v>370.625</v>
      </c>
      <c r="R33" s="40">
        <v>385.01838235294116</v>
      </c>
      <c r="S33" s="40">
        <v>389.91421568627453</v>
      </c>
      <c r="T33" s="40">
        <v>396.69117647058823</v>
      </c>
      <c r="U33" s="40">
        <v>394.16666666666669</v>
      </c>
      <c r="V33" s="40">
        <v>394.29924242424244</v>
      </c>
      <c r="W33" s="40">
        <v>395.57575757575756</v>
      </c>
      <c r="X33" s="40">
        <v>156.71428571428572</v>
      </c>
      <c r="Y33" s="40">
        <v>407.21428571428572</v>
      </c>
      <c r="Z33" s="40">
        <v>406.63235294117646</v>
      </c>
      <c r="AA33" s="40">
        <v>409.48529411764707</v>
      </c>
      <c r="AB33" s="40">
        <v>157.74230769230769</v>
      </c>
      <c r="AC33" s="37">
        <f t="shared" si="1"/>
        <v>355.33991394634785</v>
      </c>
      <c r="AD33" s="15"/>
    </row>
    <row r="34" spans="1:30" ht="21.95" customHeight="1" x14ac:dyDescent="0.2">
      <c r="A34" s="6">
        <v>29</v>
      </c>
      <c r="B34" s="26" t="s">
        <v>25</v>
      </c>
      <c r="C34" s="5" t="s">
        <v>15</v>
      </c>
      <c r="D34" s="33">
        <v>4662.624528301887</v>
      </c>
      <c r="E34" s="38">
        <v>4638.6975308641977</v>
      </c>
      <c r="F34" s="33">
        <v>4598.0447530864194</v>
      </c>
      <c r="G34" s="33">
        <v>4621</v>
      </c>
      <c r="H34" s="39">
        <v>4638.0407407407411</v>
      </c>
      <c r="I34" s="33">
        <v>4644.386363636364</v>
      </c>
      <c r="J34" s="33">
        <v>4648.32</v>
      </c>
      <c r="K34" s="33">
        <v>13685.907407407407</v>
      </c>
      <c r="L34" s="33">
        <v>4650.3696969696975</v>
      </c>
      <c r="M34" s="33">
        <v>4655.7987878787881</v>
      </c>
      <c r="N34" s="33">
        <v>4666.4636363636364</v>
      </c>
      <c r="O34" s="33">
        <v>4656.992424242424</v>
      </c>
      <c r="P34" s="36">
        <f t="shared" si="0"/>
        <v>5397.2204891242973</v>
      </c>
      <c r="Q34" s="40">
        <v>51.788888888888899</v>
      </c>
      <c r="R34" s="40">
        <v>51.574242424242421</v>
      </c>
      <c r="S34" s="40">
        <v>51.167424242424246</v>
      </c>
      <c r="T34" s="40">
        <v>51.415909090909089</v>
      </c>
      <c r="U34" s="40">
        <v>51.578636363636363</v>
      </c>
      <c r="V34" s="40">
        <v>51.777529761904759</v>
      </c>
      <c r="W34" s="40">
        <v>51.609259259259261</v>
      </c>
      <c r="X34" s="40">
        <v>162.40625</v>
      </c>
      <c r="Y34" s="40">
        <v>51.709104938271608</v>
      </c>
      <c r="Z34" s="40">
        <v>51.996428571428567</v>
      </c>
      <c r="AA34" s="40">
        <v>52.051339285714285</v>
      </c>
      <c r="AB34" s="40">
        <v>179.32475490196077</v>
      </c>
      <c r="AC34" s="37">
        <f t="shared" ref="AC34:AC48" si="2">AVERAGE(Q34:AB34)</f>
        <v>71.533313977386698</v>
      </c>
      <c r="AD34" s="15"/>
    </row>
    <row r="35" spans="1:30" ht="21.95" customHeight="1" x14ac:dyDescent="0.2">
      <c r="A35" s="6">
        <v>30</v>
      </c>
      <c r="B35" s="26" t="s">
        <v>25</v>
      </c>
      <c r="C35" s="9" t="s">
        <v>17</v>
      </c>
      <c r="D35" s="33">
        <v>4535.7142857142853</v>
      </c>
      <c r="E35" s="38">
        <v>4754.166666666667</v>
      </c>
      <c r="F35" s="33">
        <v>4828.5714285714284</v>
      </c>
      <c r="G35" s="33">
        <v>4829</v>
      </c>
      <c r="H35" s="39">
        <v>4826.0714285714284</v>
      </c>
      <c r="I35" s="33">
        <v>4821.4285714285716</v>
      </c>
      <c r="J35" s="33">
        <v>4783.333333333333</v>
      </c>
      <c r="K35" s="33">
        <v>13701.388888888889</v>
      </c>
      <c r="L35" s="33">
        <v>4975</v>
      </c>
      <c r="M35" s="33">
        <v>4890</v>
      </c>
      <c r="N35" s="33">
        <v>5335.7142857142853</v>
      </c>
      <c r="O35" s="33">
        <v>8192.8571428571431</v>
      </c>
      <c r="P35" s="36">
        <f t="shared" ref="P35:P48" si="3">AVERAGE(D35:O35)</f>
        <v>5872.7705026455033</v>
      </c>
      <c r="Q35" s="40">
        <v>89.25</v>
      </c>
      <c r="R35" s="40">
        <v>53.25</v>
      </c>
      <c r="S35" s="40">
        <v>54.5625</v>
      </c>
      <c r="T35" s="40">
        <v>54.5625</v>
      </c>
      <c r="U35" s="40">
        <v>54.265625</v>
      </c>
      <c r="V35" s="40">
        <v>53.75</v>
      </c>
      <c r="W35" s="40">
        <v>54.9375</v>
      </c>
      <c r="X35" s="40">
        <v>153.10772357723576</v>
      </c>
      <c r="Y35" s="40">
        <v>54.166666666666664</v>
      </c>
      <c r="Z35" s="40">
        <v>55.728571428571435</v>
      </c>
      <c r="AA35" s="40">
        <v>61.946428571428569</v>
      </c>
      <c r="AB35" s="40">
        <v>791.66666666666663</v>
      </c>
      <c r="AC35" s="37">
        <f t="shared" si="2"/>
        <v>127.59951515921409</v>
      </c>
      <c r="AD35" s="15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33">
        <v>5144</v>
      </c>
      <c r="E36" s="38">
        <v>5121.25</v>
      </c>
      <c r="F36" s="33">
        <v>5140</v>
      </c>
      <c r="G36" s="33">
        <v>5173</v>
      </c>
      <c r="H36" s="39">
        <v>5237</v>
      </c>
      <c r="I36" s="33">
        <v>5300</v>
      </c>
      <c r="J36" s="33">
        <v>5238</v>
      </c>
      <c r="K36" s="33">
        <v>18342.678921568626</v>
      </c>
      <c r="L36" s="33">
        <v>5230</v>
      </c>
      <c r="M36" s="33">
        <v>5230</v>
      </c>
      <c r="N36" s="33">
        <v>5230</v>
      </c>
      <c r="O36" s="33">
        <v>5223.3333333333339</v>
      </c>
      <c r="P36" s="36">
        <f t="shared" si="3"/>
        <v>6300.7718545751632</v>
      </c>
      <c r="Q36" s="40">
        <v>57.3</v>
      </c>
      <c r="R36" s="40">
        <v>57.4</v>
      </c>
      <c r="S36" s="40">
        <v>58.3</v>
      </c>
      <c r="T36" s="40">
        <v>58.5</v>
      </c>
      <c r="U36" s="40">
        <v>60.933333333333337</v>
      </c>
      <c r="V36" s="40">
        <v>61.3</v>
      </c>
      <c r="W36" s="40">
        <v>60.339999999999996</v>
      </c>
      <c r="X36" s="40">
        <v>200.83333333333334</v>
      </c>
      <c r="Y36" s="40">
        <v>60.1</v>
      </c>
      <c r="Z36" s="40">
        <v>60.1</v>
      </c>
      <c r="AA36" s="40">
        <v>60.1</v>
      </c>
      <c r="AB36" s="40">
        <v>407.5735294117647</v>
      </c>
      <c r="AC36" s="37">
        <f t="shared" si="2"/>
        <v>100.23168300653595</v>
      </c>
      <c r="AD36" s="15"/>
    </row>
    <row r="37" spans="1:30" ht="21.95" customHeight="1" x14ac:dyDescent="0.2">
      <c r="A37" s="6">
        <v>32</v>
      </c>
      <c r="B37" s="8" t="s">
        <v>27</v>
      </c>
      <c r="C37" s="9" t="s">
        <v>32</v>
      </c>
      <c r="D37" s="33">
        <v>7253.3846153846152</v>
      </c>
      <c r="E37" s="38">
        <v>9163.8051282051292</v>
      </c>
      <c r="F37" s="33">
        <v>6642.666666666667</v>
      </c>
      <c r="G37" s="33">
        <v>4796</v>
      </c>
      <c r="H37" s="39">
        <v>6080.2</v>
      </c>
      <c r="I37" s="33">
        <v>7540.2676767676758</v>
      </c>
      <c r="J37" s="33">
        <v>9995.3605128205127</v>
      </c>
      <c r="K37" s="33">
        <v>14631.630050505049</v>
      </c>
      <c r="L37" s="33">
        <v>10703.580729166668</v>
      </c>
      <c r="M37" s="33">
        <v>10797.838541666668</v>
      </c>
      <c r="N37" s="33">
        <v>11752.455357142859</v>
      </c>
      <c r="O37" s="33">
        <v>8278.8522012578615</v>
      </c>
      <c r="P37" s="36">
        <f t="shared" si="3"/>
        <v>8969.6701232986416</v>
      </c>
      <c r="Q37" s="40">
        <v>80.498106060606048</v>
      </c>
      <c r="R37" s="40">
        <v>104.08203125000001</v>
      </c>
      <c r="S37" s="40">
        <v>73.006410256410248</v>
      </c>
      <c r="T37" s="40">
        <v>54.885732323232318</v>
      </c>
      <c r="U37" s="40">
        <v>67.376136363636363</v>
      </c>
      <c r="V37" s="40">
        <v>82.088383838383834</v>
      </c>
      <c r="W37" s="40">
        <v>102.83623737373736</v>
      </c>
      <c r="X37" s="40">
        <v>153.06985294117646</v>
      </c>
      <c r="Y37" s="40">
        <v>108.36612021857924</v>
      </c>
      <c r="Z37" s="40">
        <v>113.31468253968256</v>
      </c>
      <c r="AA37" s="40">
        <v>126.3189393939394</v>
      </c>
      <c r="AB37" s="40">
        <v>52.037946428571423</v>
      </c>
      <c r="AC37" s="37">
        <f t="shared" si="2"/>
        <v>93.156714915662931</v>
      </c>
      <c r="AD37" s="15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33">
        <v>10493.583333333334</v>
      </c>
      <c r="E38" s="38">
        <v>9938.068181818182</v>
      </c>
      <c r="F38" s="33">
        <v>9944.5833333333339</v>
      </c>
      <c r="G38" s="33">
        <v>5475</v>
      </c>
      <c r="H38" s="39">
        <v>6405.4411764705874</v>
      </c>
      <c r="I38" s="33">
        <v>7533.3333333333339</v>
      </c>
      <c r="J38" s="33">
        <v>10895.548780487805</v>
      </c>
      <c r="K38" s="33">
        <v>12531.170512820512</v>
      </c>
      <c r="L38" s="33">
        <v>10826.833333333336</v>
      </c>
      <c r="M38" s="33">
        <v>9701.132075471698</v>
      </c>
      <c r="N38" s="33">
        <v>11363.888888888889</v>
      </c>
      <c r="O38" s="33">
        <v>7273.4935897435898</v>
      </c>
      <c r="P38" s="36">
        <f t="shared" si="3"/>
        <v>9365.1730449195511</v>
      </c>
      <c r="Q38" s="40">
        <v>111.90098039215687</v>
      </c>
      <c r="R38" s="40">
        <v>107.71969696969698</v>
      </c>
      <c r="S38" s="40">
        <v>97.056249999999991</v>
      </c>
      <c r="T38" s="40">
        <v>62.296296296296291</v>
      </c>
      <c r="U38" s="40">
        <v>70.580392156862757</v>
      </c>
      <c r="V38" s="40">
        <v>81.401515151515156</v>
      </c>
      <c r="W38" s="40">
        <v>97.941458333333344</v>
      </c>
      <c r="X38" s="40">
        <v>130.95641025641027</v>
      </c>
      <c r="Y38" s="40">
        <v>103.16921768707483</v>
      </c>
      <c r="Z38" s="40">
        <v>102.2925925925926</v>
      </c>
      <c r="AA38" s="40">
        <v>106.57243589743589</v>
      </c>
      <c r="AB38" s="40">
        <v>91.5</v>
      </c>
      <c r="AC38" s="37">
        <f t="shared" si="2"/>
        <v>96.948937144447925</v>
      </c>
      <c r="AD38" s="15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33">
        <v>23396.290322580644</v>
      </c>
      <c r="E39" s="39">
        <v>16825.669270833332</v>
      </c>
      <c r="F39" s="33">
        <v>11214.6796875</v>
      </c>
      <c r="G39" s="33">
        <v>13035</v>
      </c>
      <c r="H39" s="39">
        <v>16878.28125</v>
      </c>
      <c r="I39" s="33">
        <v>18670.052083333332</v>
      </c>
      <c r="J39" s="33">
        <v>18917.459677419356</v>
      </c>
      <c r="K39" s="33">
        <v>15207.321078431371</v>
      </c>
      <c r="L39" s="33">
        <v>19732.308743169397</v>
      </c>
      <c r="M39" s="33">
        <v>20560.013440860217</v>
      </c>
      <c r="N39" s="33">
        <v>22200.546448087429</v>
      </c>
      <c r="O39" s="33">
        <v>21670.355191256833</v>
      </c>
      <c r="P39" s="36">
        <f t="shared" si="3"/>
        <v>18192.331432789324</v>
      </c>
      <c r="Q39" s="40">
        <v>254.61693548387098</v>
      </c>
      <c r="R39" s="40">
        <v>187.486328125</v>
      </c>
      <c r="S39" s="40">
        <v>129.96158854166669</v>
      </c>
      <c r="T39" s="40">
        <v>148.84322033898306</v>
      </c>
      <c r="U39" s="40">
        <v>187.42851562499999</v>
      </c>
      <c r="V39" s="40">
        <v>208.37630208333331</v>
      </c>
      <c r="W39" s="40">
        <v>205.77661290322581</v>
      </c>
      <c r="X39" s="40">
        <v>167.02662037037035</v>
      </c>
      <c r="Y39" s="40">
        <v>217.20150273224047</v>
      </c>
      <c r="Z39" s="40">
        <v>223.86424731182797</v>
      </c>
      <c r="AA39" s="40">
        <v>239.71516393442624</v>
      </c>
      <c r="AB39" s="40">
        <v>59.966666666666676</v>
      </c>
      <c r="AC39" s="37">
        <f t="shared" si="2"/>
        <v>185.85530867638431</v>
      </c>
      <c r="AD39" s="15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33">
        <v>21414.911475409837</v>
      </c>
      <c r="E40" s="38">
        <v>18824.119623655912</v>
      </c>
      <c r="F40" s="33">
        <v>18473.875661375663</v>
      </c>
      <c r="G40" s="33">
        <v>19200</v>
      </c>
      <c r="H40" s="39">
        <v>20032.672413793105</v>
      </c>
      <c r="I40" s="33">
        <v>19954.012345679013</v>
      </c>
      <c r="J40" s="33">
        <v>17576.545454545456</v>
      </c>
      <c r="K40" s="33">
        <v>84416.666666666672</v>
      </c>
      <c r="L40" s="33">
        <v>19238.983050847462</v>
      </c>
      <c r="M40" s="33">
        <v>19551.803278688523</v>
      </c>
      <c r="N40" s="33">
        <v>20738.575268817207</v>
      </c>
      <c r="O40" s="33">
        <v>20503.293010752684</v>
      </c>
      <c r="P40" s="36">
        <f t="shared" si="3"/>
        <v>24993.788187519298</v>
      </c>
      <c r="Q40" s="40">
        <v>233.19193548387099</v>
      </c>
      <c r="R40" s="40">
        <v>208.11962365591395</v>
      </c>
      <c r="S40" s="40">
        <v>201.15873015873015</v>
      </c>
      <c r="T40" s="40">
        <v>208.19755747126436</v>
      </c>
      <c r="U40" s="40">
        <v>220.57324561403507</v>
      </c>
      <c r="V40" s="40">
        <v>221.14545454545456</v>
      </c>
      <c r="W40" s="40">
        <v>195.8665178571429</v>
      </c>
      <c r="X40" s="40">
        <v>827.5</v>
      </c>
      <c r="Y40" s="40">
        <v>212.29872881355934</v>
      </c>
      <c r="Z40" s="40">
        <v>214.8934426229508</v>
      </c>
      <c r="AA40" s="40">
        <v>224.53073770491804</v>
      </c>
      <c r="AB40" s="40">
        <v>90.661057692307693</v>
      </c>
      <c r="AC40" s="37">
        <f t="shared" si="2"/>
        <v>254.84475263501233</v>
      </c>
      <c r="AD40" s="15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33">
        <v>38892.941176470587</v>
      </c>
      <c r="E41" s="38">
        <v>37946.943627450979</v>
      </c>
      <c r="F41" s="33">
        <v>36928.89460784314</v>
      </c>
      <c r="G41" s="33">
        <v>35561</v>
      </c>
      <c r="H41" s="39">
        <v>35607.169117647056</v>
      </c>
      <c r="I41" s="33">
        <v>34497.242647058825</v>
      </c>
      <c r="J41" s="33">
        <v>33904.595588235294</v>
      </c>
      <c r="K41" s="33">
        <v>36504.427083333336</v>
      </c>
      <c r="L41" s="33">
        <v>32634.62009803922</v>
      </c>
      <c r="M41" s="33">
        <v>32735.294117647059</v>
      </c>
      <c r="N41" s="33">
        <v>32583.517156862741</v>
      </c>
      <c r="O41" s="33">
        <v>32023.651960784307</v>
      </c>
      <c r="P41" s="36">
        <f t="shared" si="3"/>
        <v>34985.02476511438</v>
      </c>
      <c r="Q41" s="40">
        <v>422.67279411764707</v>
      </c>
      <c r="R41" s="40">
        <v>412.74754901960785</v>
      </c>
      <c r="S41" s="40">
        <v>403.00551470588238</v>
      </c>
      <c r="T41" s="40">
        <v>389.37867647058823</v>
      </c>
      <c r="U41" s="40">
        <v>382.47426470588238</v>
      </c>
      <c r="V41" s="40">
        <v>378.92769607843138</v>
      </c>
      <c r="W41" s="40">
        <v>374.85171568627447</v>
      </c>
      <c r="X41" s="40">
        <v>403.56617647058823</v>
      </c>
      <c r="Y41" s="40">
        <v>361.84436274509801</v>
      </c>
      <c r="Z41" s="40">
        <v>362.43382352941177</v>
      </c>
      <c r="AA41" s="40">
        <v>359.19240196078437</v>
      </c>
      <c r="AB41" s="40">
        <v>79.407163742690031</v>
      </c>
      <c r="AC41" s="37">
        <f t="shared" si="2"/>
        <v>360.87517826940712</v>
      </c>
      <c r="AD41" s="15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33">
        <v>5893.1985294117649</v>
      </c>
      <c r="E42" s="38">
        <v>4490.7867647058811</v>
      </c>
      <c r="F42" s="33">
        <v>4724.5514705882351</v>
      </c>
      <c r="G42" s="33">
        <v>4115</v>
      </c>
      <c r="H42" s="39">
        <v>9803.051470588236</v>
      </c>
      <c r="I42" s="33">
        <v>16709.129901960783</v>
      </c>
      <c r="J42" s="33">
        <v>19309.362745098042</v>
      </c>
      <c r="K42" s="33">
        <v>4632.7606060606058</v>
      </c>
      <c r="L42" s="33">
        <v>15342.279411764706</v>
      </c>
      <c r="M42" s="33">
        <v>21663.911764705881</v>
      </c>
      <c r="N42" s="33">
        <v>9801.0416666666661</v>
      </c>
      <c r="O42" s="33">
        <v>6854.9019607843147</v>
      </c>
      <c r="P42" s="36">
        <f t="shared" si="3"/>
        <v>10278.331357694595</v>
      </c>
      <c r="Q42" s="40">
        <v>74.479044117647049</v>
      </c>
      <c r="R42" s="40">
        <v>58.618259803921568</v>
      </c>
      <c r="S42" s="40">
        <v>62</v>
      </c>
      <c r="T42" s="40">
        <v>52.689338235294116</v>
      </c>
      <c r="U42" s="40">
        <v>118.3625</v>
      </c>
      <c r="V42" s="40">
        <v>189.90563725490193</v>
      </c>
      <c r="W42" s="40">
        <v>223.60294117647058</v>
      </c>
      <c r="X42" s="40">
        <v>51.680803571428569</v>
      </c>
      <c r="Y42" s="40">
        <v>179.81311274509807</v>
      </c>
      <c r="Z42" s="40">
        <v>248.18137254901964</v>
      </c>
      <c r="AA42" s="40">
        <v>119.01041666666666</v>
      </c>
      <c r="AB42" s="40">
        <v>235.36816939890713</v>
      </c>
      <c r="AC42" s="37">
        <f t="shared" si="2"/>
        <v>134.47596629327964</v>
      </c>
      <c r="AD42" s="15"/>
    </row>
    <row r="43" spans="1:30" ht="21.95" customHeight="1" x14ac:dyDescent="0.2">
      <c r="A43" s="6">
        <v>38</v>
      </c>
      <c r="B43" s="3" t="s">
        <v>1</v>
      </c>
      <c r="C43" s="9" t="s">
        <v>31</v>
      </c>
      <c r="D43" s="33">
        <v>18406.074561403508</v>
      </c>
      <c r="E43" s="38">
        <v>17876.041666666668</v>
      </c>
      <c r="F43" s="33">
        <v>18777.252252252249</v>
      </c>
      <c r="G43" s="33">
        <v>20573</v>
      </c>
      <c r="H43" s="39">
        <v>22754.924242424244</v>
      </c>
      <c r="I43" s="33">
        <v>25222.126436781607</v>
      </c>
      <c r="J43" s="33">
        <v>26458.734567901236</v>
      </c>
      <c r="K43" s="33">
        <v>4795</v>
      </c>
      <c r="L43" s="33">
        <v>22824.166666666672</v>
      </c>
      <c r="M43" s="33">
        <v>18110.357142857141</v>
      </c>
      <c r="N43" s="33">
        <v>13348.214285714288</v>
      </c>
      <c r="O43" s="33">
        <v>12152.873563218393</v>
      </c>
      <c r="P43" s="36">
        <f t="shared" si="3"/>
        <v>18441.563782157169</v>
      </c>
      <c r="Q43" s="40">
        <v>210.79057017543857</v>
      </c>
      <c r="R43" s="40">
        <v>200.79166666666666</v>
      </c>
      <c r="S43" s="40">
        <v>208.0810185185185</v>
      </c>
      <c r="T43" s="40">
        <v>233.90277777777777</v>
      </c>
      <c r="U43" s="40">
        <v>256.60606060606062</v>
      </c>
      <c r="V43" s="40">
        <v>278.3405172413793</v>
      </c>
      <c r="W43" s="40">
        <v>293.21450617283949</v>
      </c>
      <c r="X43" s="40">
        <v>55.535714285714285</v>
      </c>
      <c r="Y43" s="40">
        <v>252.16666666666663</v>
      </c>
      <c r="Z43" s="40">
        <v>199.44642857142858</v>
      </c>
      <c r="AA43" s="40">
        <v>162.20982142857142</v>
      </c>
      <c r="AB43" s="40">
        <v>220.10040983606558</v>
      </c>
      <c r="AC43" s="37">
        <f t="shared" si="2"/>
        <v>214.26551316226059</v>
      </c>
      <c r="AD43" s="15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33">
        <v>18282.083333333332</v>
      </c>
      <c r="E44" s="38">
        <v>17268.318965517243</v>
      </c>
      <c r="F44" s="33">
        <v>17178.742937853105</v>
      </c>
      <c r="G44" s="33">
        <v>18405</v>
      </c>
      <c r="H44" s="39">
        <v>21051.901639344262</v>
      </c>
      <c r="I44" s="33">
        <v>24129.493055555558</v>
      </c>
      <c r="J44" s="33">
        <v>24826.5</v>
      </c>
      <c r="K44" s="33">
        <v>5230</v>
      </c>
      <c r="L44" s="33">
        <v>21155.107526881722</v>
      </c>
      <c r="M44" s="33">
        <v>17921.852459016394</v>
      </c>
      <c r="N44" s="33">
        <v>13506.557377049181</v>
      </c>
      <c r="O44" s="33">
        <v>12503.819444444443</v>
      </c>
      <c r="P44" s="36">
        <f t="shared" si="3"/>
        <v>17621.614728249602</v>
      </c>
      <c r="Q44" s="40">
        <v>205.125</v>
      </c>
      <c r="R44" s="40">
        <v>194.77754237288136</v>
      </c>
      <c r="S44" s="40">
        <v>193.04097222222225</v>
      </c>
      <c r="T44" s="40">
        <v>206.75204918032787</v>
      </c>
      <c r="U44" s="40">
        <v>234.79877049180328</v>
      </c>
      <c r="V44" s="40">
        <v>266.01092896174868</v>
      </c>
      <c r="W44" s="40">
        <v>274.36048850574713</v>
      </c>
      <c r="X44" s="40">
        <v>60.1</v>
      </c>
      <c r="Y44" s="40">
        <v>237.66939890710384</v>
      </c>
      <c r="Z44" s="40">
        <v>204.17213114754099</v>
      </c>
      <c r="AA44" s="40">
        <v>157.12226775956285</v>
      </c>
      <c r="AB44" s="40">
        <v>354.40624999999994</v>
      </c>
      <c r="AC44" s="37">
        <f t="shared" si="2"/>
        <v>215.69464996241152</v>
      </c>
      <c r="AD44" s="15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33">
        <v>19582.142857142859</v>
      </c>
      <c r="E45" s="38">
        <v>20010.353448275862</v>
      </c>
      <c r="F45" s="33">
        <v>20949.011494252874</v>
      </c>
      <c r="G45" s="33">
        <v>21838</v>
      </c>
      <c r="H45" s="39">
        <v>22488.077419354839</v>
      </c>
      <c r="I45" s="33">
        <v>23268.75</v>
      </c>
      <c r="J45" s="33">
        <v>23947.666666666668</v>
      </c>
      <c r="K45" s="33">
        <v>10964.153439153441</v>
      </c>
      <c r="L45" s="33">
        <v>23952.083333333332</v>
      </c>
      <c r="M45" s="33">
        <v>24294.827586206895</v>
      </c>
      <c r="N45" s="33">
        <v>24245.689655172413</v>
      </c>
      <c r="O45" s="33">
        <v>24350.431034482757</v>
      </c>
      <c r="P45" s="36">
        <f t="shared" si="3"/>
        <v>21657.598911170164</v>
      </c>
      <c r="Q45" s="40">
        <v>216.84482758620689</v>
      </c>
      <c r="R45" s="40">
        <v>222.00431034482759</v>
      </c>
      <c r="S45" s="40">
        <v>230.49731182795699</v>
      </c>
      <c r="T45" s="40">
        <v>238.91129032258064</v>
      </c>
      <c r="U45" s="40">
        <v>245.515625</v>
      </c>
      <c r="V45" s="40">
        <v>253.81048387096774</v>
      </c>
      <c r="W45" s="40">
        <v>261.38709677419354</v>
      </c>
      <c r="X45" s="40">
        <v>109.96666666666668</v>
      </c>
      <c r="Y45" s="40">
        <v>262.19758064516128</v>
      </c>
      <c r="Z45" s="40">
        <v>266.36206896551727</v>
      </c>
      <c r="AA45" s="40">
        <v>265.60416666666669</v>
      </c>
      <c r="AB45" s="40">
        <v>85.341299019607845</v>
      </c>
      <c r="AC45" s="37">
        <f t="shared" si="2"/>
        <v>221.53689397419612</v>
      </c>
      <c r="AD45" s="15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33">
        <v>20193.90625</v>
      </c>
      <c r="E46" s="38">
        <v>21016.861979166668</v>
      </c>
      <c r="F46" s="33">
        <v>21536.328125</v>
      </c>
      <c r="G46" s="33">
        <v>22363</v>
      </c>
      <c r="H46" s="39">
        <v>23808.75</v>
      </c>
      <c r="I46" s="33">
        <v>24749.674479166664</v>
      </c>
      <c r="J46" s="33">
        <v>25115.78125</v>
      </c>
      <c r="K46" s="33">
        <v>11068.349358974361</v>
      </c>
      <c r="L46" s="33">
        <v>25108.528645833332</v>
      </c>
      <c r="M46" s="33">
        <v>25167.65625</v>
      </c>
      <c r="N46" s="33">
        <v>25164.23828125</v>
      </c>
      <c r="O46" s="33">
        <v>25314.583333333336</v>
      </c>
      <c r="P46" s="36">
        <f t="shared" si="3"/>
        <v>22550.638162727031</v>
      </c>
      <c r="Q46" s="40">
        <v>222.42307692307693</v>
      </c>
      <c r="R46" s="40">
        <v>228.30320512820515</v>
      </c>
      <c r="S46" s="40">
        <v>235.75961538461539</v>
      </c>
      <c r="T46" s="40">
        <v>245.91346153846155</v>
      </c>
      <c r="U46" s="40">
        <v>256.25</v>
      </c>
      <c r="V46" s="40">
        <v>264.60897435897436</v>
      </c>
      <c r="W46" s="40">
        <v>272.18974358974356</v>
      </c>
      <c r="X46" s="40">
        <v>102.43833333333333</v>
      </c>
      <c r="Y46" s="40">
        <v>274.26730769230767</v>
      </c>
      <c r="Z46" s="40">
        <v>275.06923076923078</v>
      </c>
      <c r="AA46" s="40">
        <v>275.79807692307691</v>
      </c>
      <c r="AB46" s="40">
        <v>142.30416666666667</v>
      </c>
      <c r="AC46" s="37">
        <f t="shared" si="2"/>
        <v>232.94376602564103</v>
      </c>
      <c r="AD46" s="15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33">
        <v>18862.424999999999</v>
      </c>
      <c r="E47" s="38">
        <v>19108.578431372549</v>
      </c>
      <c r="F47" s="33">
        <v>19126.161858974359</v>
      </c>
      <c r="G47" s="33">
        <v>18658</v>
      </c>
      <c r="H47" s="39">
        <v>18586.170212765959</v>
      </c>
      <c r="I47" s="33">
        <v>18108.506944444442</v>
      </c>
      <c r="J47" s="33">
        <v>17918.055555555558</v>
      </c>
      <c r="K47" s="33">
        <v>18768.647540983606</v>
      </c>
      <c r="L47" s="33">
        <v>18047.208333333336</v>
      </c>
      <c r="M47" s="33">
        <v>18197.450980392157</v>
      </c>
      <c r="N47" s="33">
        <v>18339.746732026142</v>
      </c>
      <c r="O47" s="33">
        <v>17945.220588235297</v>
      </c>
      <c r="P47" s="36">
        <f t="shared" si="3"/>
        <v>18472.181014840284</v>
      </c>
      <c r="Q47" s="40">
        <v>211.75588235294117</v>
      </c>
      <c r="R47" s="40">
        <v>213.18509615384616</v>
      </c>
      <c r="S47" s="40">
        <v>210.63679245283018</v>
      </c>
      <c r="T47" s="40">
        <v>209.21250000000001</v>
      </c>
      <c r="U47" s="40">
        <v>205.15425531914894</v>
      </c>
      <c r="V47" s="40">
        <v>203.07180851063831</v>
      </c>
      <c r="W47" s="40">
        <v>203.79166666666666</v>
      </c>
      <c r="X47" s="40">
        <v>208.73360655737704</v>
      </c>
      <c r="Y47" s="40">
        <v>200.61224489795919</v>
      </c>
      <c r="Z47" s="40">
        <v>207.642</v>
      </c>
      <c r="AA47" s="40">
        <v>204.91</v>
      </c>
      <c r="AB47" s="40">
        <v>146.2465277777778</v>
      </c>
      <c r="AC47" s="37">
        <f t="shared" si="2"/>
        <v>202.07936505743211</v>
      </c>
      <c r="AD47" s="15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33">
        <v>18560.416666666668</v>
      </c>
      <c r="E48" s="39">
        <v>19265.625</v>
      </c>
      <c r="F48" s="33">
        <v>16560</v>
      </c>
      <c r="G48" s="33">
        <v>16687</v>
      </c>
      <c r="H48" s="39">
        <v>17396.488095238095</v>
      </c>
      <c r="I48" s="33">
        <v>18118.42105263158</v>
      </c>
      <c r="J48" s="33">
        <v>18428.75</v>
      </c>
      <c r="K48" s="33">
        <v>17830.482456140347</v>
      </c>
      <c r="L48" s="33">
        <v>17752.314814814818</v>
      </c>
      <c r="M48" s="33">
        <v>18507.142857142859</v>
      </c>
      <c r="N48" s="33">
        <v>18415.178571428572</v>
      </c>
      <c r="O48" s="33">
        <v>18920.833333333332</v>
      </c>
      <c r="P48" s="36">
        <f t="shared" si="3"/>
        <v>18036.887737283021</v>
      </c>
      <c r="Q48" s="40">
        <v>207.72727272727272</v>
      </c>
      <c r="R48" s="40">
        <v>212.70833333333337</v>
      </c>
      <c r="S48" s="40">
        <v>188.90625</v>
      </c>
      <c r="T48" s="40">
        <v>186.63888888888889</v>
      </c>
      <c r="U48" s="40">
        <v>189.67261904761904</v>
      </c>
      <c r="V48" s="40">
        <v>194.15625</v>
      </c>
      <c r="W48" s="40">
        <v>201.3</v>
      </c>
      <c r="X48" s="40">
        <v>196.58692528735634</v>
      </c>
      <c r="Y48" s="40">
        <v>196.45833333333334</v>
      </c>
      <c r="Z48" s="40">
        <v>202.56666666666666</v>
      </c>
      <c r="AA48" s="40">
        <v>200.5</v>
      </c>
      <c r="AB48" s="40">
        <v>266.37931034482756</v>
      </c>
      <c r="AC48" s="37">
        <f t="shared" si="2"/>
        <v>203.63340413577478</v>
      </c>
      <c r="AD48" s="15"/>
    </row>
    <row r="49" spans="1:30" ht="21.95" customHeight="1" x14ac:dyDescent="0.2">
      <c r="A49" s="14"/>
      <c r="B49" s="16"/>
      <c r="C49" s="16"/>
      <c r="Q49" s="12"/>
      <c r="R49" s="12"/>
      <c r="S49" s="12"/>
      <c r="T49" s="12"/>
      <c r="U49" s="12"/>
      <c r="V49" s="12"/>
      <c r="W49" s="12"/>
      <c r="X49" s="41"/>
      <c r="Y49" s="12"/>
      <c r="Z49" s="12"/>
      <c r="AA49" s="12"/>
      <c r="AB49" s="41"/>
      <c r="AD49" s="12"/>
    </row>
    <row r="50" spans="1:30" ht="21.95" customHeight="1" x14ac:dyDescent="0.2">
      <c r="A50" s="14"/>
      <c r="B50" s="17"/>
      <c r="C50" s="17"/>
      <c r="Q50" s="12"/>
      <c r="R50" s="12"/>
      <c r="S50" s="12"/>
      <c r="T50" s="12"/>
      <c r="U50" s="12"/>
      <c r="V50" s="12"/>
      <c r="W50" s="12"/>
      <c r="X50" s="41"/>
      <c r="Y50" s="12"/>
      <c r="Z50" s="12"/>
      <c r="AA50" s="12"/>
      <c r="AB50" s="41"/>
      <c r="AD50" s="12"/>
    </row>
    <row r="51" spans="1:30" ht="21.95" customHeight="1" x14ac:dyDescent="0.2">
      <c r="A51" s="14"/>
      <c r="B51" s="18"/>
      <c r="C51" s="18"/>
      <c r="Q51" s="12"/>
      <c r="R51" s="12"/>
      <c r="S51" s="12"/>
      <c r="T51" s="12"/>
      <c r="U51" s="12"/>
      <c r="V51" s="12"/>
      <c r="W51" s="12"/>
      <c r="X51" s="41"/>
      <c r="Y51" s="12"/>
      <c r="Z51" s="12"/>
      <c r="AA51" s="12"/>
      <c r="AB51" s="41"/>
      <c r="AD51" s="12"/>
    </row>
    <row r="52" spans="1:30" ht="21.95" customHeight="1" x14ac:dyDescent="0.2">
      <c r="A52" s="14"/>
      <c r="B52" s="18"/>
      <c r="C52" s="18"/>
      <c r="Q52" s="12"/>
      <c r="R52" s="12"/>
      <c r="S52" s="12"/>
      <c r="T52" s="12"/>
      <c r="U52" s="12"/>
      <c r="V52" s="12"/>
      <c r="W52" s="12"/>
      <c r="X52" s="41"/>
      <c r="Y52" s="12"/>
      <c r="Z52" s="12"/>
      <c r="AA52" s="12"/>
      <c r="AB52" s="41"/>
      <c r="AD52" s="12"/>
    </row>
    <row r="53" spans="1:30" ht="21.95" customHeight="1" x14ac:dyDescent="0.2">
      <c r="A53" s="14"/>
      <c r="B53" s="18"/>
      <c r="C53" s="18"/>
      <c r="Q53" s="12"/>
      <c r="R53" s="12"/>
      <c r="S53" s="12"/>
      <c r="T53" s="12"/>
      <c r="U53" s="12"/>
      <c r="V53" s="12"/>
      <c r="W53" s="12"/>
      <c r="X53" s="41"/>
      <c r="Y53" s="12"/>
      <c r="Z53" s="12"/>
      <c r="AA53" s="12"/>
      <c r="AB53" s="41"/>
      <c r="AD53" s="12"/>
    </row>
    <row r="54" spans="1:30" ht="21.95" customHeight="1" x14ac:dyDescent="0.2">
      <c r="A54" s="14"/>
      <c r="B54" s="18"/>
      <c r="C54" s="18"/>
      <c r="Q54" s="12"/>
      <c r="R54" s="12"/>
      <c r="S54" s="12"/>
      <c r="T54" s="12"/>
      <c r="U54" s="12"/>
      <c r="V54" s="12"/>
      <c r="W54" s="12"/>
      <c r="X54" s="41"/>
      <c r="Y54" s="12"/>
      <c r="Z54" s="12"/>
      <c r="AA54" s="12"/>
      <c r="AB54" s="41"/>
      <c r="AD54" s="12"/>
    </row>
    <row r="55" spans="1:30" ht="21.95" customHeight="1" x14ac:dyDescent="0.2">
      <c r="A55" s="14"/>
      <c r="B55" s="18"/>
      <c r="C55" s="18"/>
      <c r="Q55" s="12"/>
      <c r="R55" s="12"/>
      <c r="S55" s="12"/>
      <c r="T55" s="12"/>
      <c r="U55" s="12"/>
      <c r="V55" s="12"/>
      <c r="W55" s="12"/>
      <c r="X55" s="41"/>
      <c r="Y55" s="12"/>
      <c r="Z55" s="12"/>
      <c r="AA55" s="12"/>
      <c r="AB55" s="41"/>
      <c r="AD55" s="12"/>
    </row>
    <row r="56" spans="1:30" ht="21.95" customHeight="1" x14ac:dyDescent="0.2">
      <c r="A56" s="14"/>
      <c r="B56" s="18"/>
      <c r="C56" s="18"/>
      <c r="N56" s="28"/>
      <c r="O56" s="28"/>
      <c r="P56" s="28"/>
      <c r="Q56" s="28"/>
      <c r="R56" s="28"/>
      <c r="X56" s="42"/>
      <c r="AB56" s="42"/>
    </row>
    <row r="57" spans="1:30" ht="21.95" customHeight="1" x14ac:dyDescent="0.2">
      <c r="A57" s="14"/>
      <c r="B57" s="18"/>
      <c r="C57" s="18"/>
      <c r="N57" s="28"/>
      <c r="O57" s="28"/>
      <c r="P57" s="28"/>
      <c r="Q57" s="28"/>
      <c r="R57" s="28"/>
      <c r="AB57" s="42"/>
    </row>
    <row r="58" spans="1:30" ht="21.95" customHeight="1" x14ac:dyDescent="0.2">
      <c r="A58" s="14"/>
      <c r="B58" s="18"/>
      <c r="C58" s="18"/>
      <c r="N58" s="28"/>
      <c r="O58" s="28"/>
      <c r="P58" s="28"/>
      <c r="Q58" s="28"/>
      <c r="R58" s="28"/>
      <c r="AB58" s="42"/>
    </row>
    <row r="59" spans="1:30" ht="21.95" customHeight="1" x14ac:dyDescent="0.2">
      <c r="A59" s="14"/>
      <c r="B59" s="18"/>
      <c r="C59" s="18"/>
      <c r="N59" s="28"/>
      <c r="O59" s="28"/>
      <c r="P59" s="28"/>
      <c r="Q59" s="28"/>
      <c r="R59" s="28"/>
      <c r="AB59" s="42"/>
    </row>
    <row r="60" spans="1:30" ht="21.95" customHeight="1" x14ac:dyDescent="0.2">
      <c r="A60" s="14"/>
      <c r="B60" s="18"/>
      <c r="C60" s="18"/>
      <c r="N60" s="28"/>
      <c r="O60" s="28"/>
      <c r="P60" s="28"/>
      <c r="Q60" s="28"/>
      <c r="R60" s="28"/>
      <c r="AB60" s="42"/>
    </row>
    <row r="61" spans="1:30" ht="21.95" customHeight="1" x14ac:dyDescent="0.2">
      <c r="A61" s="14"/>
      <c r="B61" s="18"/>
      <c r="C61" s="18"/>
      <c r="N61" s="28"/>
      <c r="O61" s="28"/>
      <c r="P61" s="28"/>
      <c r="Q61" s="28"/>
      <c r="R61" s="28"/>
      <c r="AB61" s="42"/>
    </row>
    <row r="62" spans="1:30" ht="21.95" customHeight="1" x14ac:dyDescent="0.2">
      <c r="A62" s="14"/>
      <c r="B62" s="18"/>
      <c r="C62" s="18"/>
      <c r="N62" s="28"/>
      <c r="O62" s="28"/>
      <c r="P62" s="28"/>
      <c r="Q62" s="28"/>
      <c r="R62" s="28"/>
      <c r="AB62" s="42"/>
    </row>
    <row r="63" spans="1:30" ht="21.95" customHeight="1" x14ac:dyDescent="0.2">
      <c r="A63" s="14"/>
      <c r="B63" s="18"/>
      <c r="C63" s="18"/>
      <c r="N63" s="28"/>
      <c r="O63" s="28"/>
      <c r="P63" s="28"/>
      <c r="Q63" s="28"/>
      <c r="R63" s="28"/>
      <c r="AB63" s="42"/>
    </row>
    <row r="64" spans="1:30" ht="21.95" customHeight="1" x14ac:dyDescent="0.2">
      <c r="A64" s="14"/>
      <c r="B64" s="18"/>
      <c r="C64" s="18"/>
      <c r="N64" s="28"/>
      <c r="O64" s="28"/>
      <c r="P64" s="28"/>
      <c r="Q64" s="28"/>
      <c r="R64" s="28"/>
      <c r="AB64" s="42"/>
    </row>
    <row r="65" spans="1:28" ht="21.95" customHeight="1" x14ac:dyDescent="0.2">
      <c r="A65" s="14"/>
      <c r="B65" s="18"/>
      <c r="C65" s="18"/>
      <c r="N65" s="28"/>
      <c r="O65" s="28"/>
      <c r="P65" s="28"/>
      <c r="Q65" s="28"/>
      <c r="R65" s="28"/>
      <c r="AB65" s="42"/>
    </row>
    <row r="66" spans="1:28" ht="21.95" customHeight="1" x14ac:dyDescent="0.2">
      <c r="A66" s="14"/>
      <c r="B66" s="18"/>
      <c r="C66" s="18"/>
      <c r="N66" s="28"/>
      <c r="O66" s="28"/>
      <c r="P66" s="28"/>
      <c r="Q66" s="28"/>
      <c r="R66" s="28"/>
      <c r="AB66" s="42"/>
    </row>
    <row r="67" spans="1:28" ht="21.95" customHeight="1" x14ac:dyDescent="0.2">
      <c r="N67" s="28"/>
      <c r="O67" s="28"/>
      <c r="P67" s="28"/>
      <c r="Q67" s="28"/>
      <c r="R67" s="28"/>
      <c r="AB67" s="42"/>
    </row>
    <row r="68" spans="1:28" ht="21.95" customHeight="1" x14ac:dyDescent="0.2">
      <c r="N68" s="28"/>
      <c r="O68" s="28"/>
      <c r="P68" s="28"/>
      <c r="Q68" s="28"/>
      <c r="R68" s="28"/>
      <c r="AB68" s="42"/>
    </row>
    <row r="69" spans="1:28" ht="21.95" customHeight="1" x14ac:dyDescent="0.2">
      <c r="N69" s="28"/>
      <c r="O69" s="28"/>
      <c r="P69" s="28"/>
      <c r="Q69" s="28"/>
      <c r="R69" s="28"/>
      <c r="AB69" s="42"/>
    </row>
    <row r="70" spans="1:28" ht="21.95" customHeight="1" x14ac:dyDescent="0.2">
      <c r="N70" s="28"/>
      <c r="O70" s="28"/>
      <c r="P70" s="28"/>
      <c r="Q70" s="28"/>
      <c r="R70" s="28"/>
      <c r="AB70" s="42"/>
    </row>
    <row r="71" spans="1:28" ht="21.95" customHeight="1" x14ac:dyDescent="0.2">
      <c r="N71" s="28"/>
      <c r="O71" s="28"/>
      <c r="P71" s="28"/>
      <c r="Q71" s="28"/>
      <c r="R71" s="28"/>
      <c r="AB71" s="42"/>
    </row>
    <row r="72" spans="1:28" ht="21.95" customHeight="1" x14ac:dyDescent="0.2">
      <c r="N72" s="28"/>
      <c r="O72" s="28"/>
      <c r="P72" s="28"/>
      <c r="Q72" s="28"/>
      <c r="R72" s="28"/>
      <c r="AB72" s="42"/>
    </row>
    <row r="73" spans="1:28" ht="21.95" customHeight="1" x14ac:dyDescent="0.2">
      <c r="N73" s="28"/>
      <c r="O73" s="28"/>
      <c r="P73" s="28"/>
      <c r="Q73" s="28"/>
      <c r="R73" s="28"/>
    </row>
    <row r="74" spans="1:28" ht="21.95" customHeight="1" x14ac:dyDescent="0.2">
      <c r="N74" s="28"/>
      <c r="O74" s="28"/>
      <c r="P74" s="28"/>
      <c r="Q74" s="28"/>
      <c r="R74" s="28"/>
    </row>
    <row r="75" spans="1:28" ht="21.95" customHeight="1" x14ac:dyDescent="0.2">
      <c r="N75" s="28"/>
      <c r="O75" s="28"/>
      <c r="P75" s="28"/>
      <c r="Q75" s="28"/>
      <c r="R75" s="28"/>
    </row>
    <row r="76" spans="1:28" ht="21.95" customHeight="1" x14ac:dyDescent="0.2">
      <c r="N76" s="28"/>
      <c r="O76" s="28"/>
      <c r="P76" s="28"/>
      <c r="Q76" s="28"/>
      <c r="R76" s="28"/>
    </row>
    <row r="77" spans="1:28" ht="21.95" customHeight="1" x14ac:dyDescent="0.2">
      <c r="N77" s="29"/>
      <c r="O77" s="29"/>
      <c r="P77" s="29"/>
      <c r="Q77" s="30"/>
      <c r="R77" s="30"/>
    </row>
    <row r="78" spans="1:28" ht="21.95" customHeight="1" x14ac:dyDescent="0.2">
      <c r="N78" s="29"/>
      <c r="O78" s="29"/>
      <c r="P78" s="29"/>
      <c r="Q78" s="30"/>
      <c r="R78" s="30"/>
    </row>
    <row r="79" spans="1:28" ht="21.95" customHeight="1" x14ac:dyDescent="0.2">
      <c r="N79" s="29"/>
      <c r="O79" s="29"/>
      <c r="P79" s="29"/>
      <c r="Q79" s="30"/>
      <c r="R79" s="30"/>
    </row>
    <row r="80" spans="1:28" ht="21.95" customHeight="1" x14ac:dyDescent="0.2">
      <c r="N80" s="29"/>
      <c r="O80" s="29"/>
      <c r="P80" s="29"/>
      <c r="Q80" s="30"/>
      <c r="R80" s="30"/>
    </row>
    <row r="81" spans="14:18" ht="21.95" customHeight="1" x14ac:dyDescent="0.2">
      <c r="N81" s="29"/>
      <c r="O81" s="29"/>
      <c r="P81" s="29"/>
      <c r="Q81" s="30"/>
      <c r="R81" s="30"/>
    </row>
    <row r="82" spans="14:18" ht="21.95" customHeight="1" x14ac:dyDescent="0.2">
      <c r="N82" s="29"/>
      <c r="O82" s="29"/>
      <c r="P82" s="29"/>
      <c r="Q82" s="30"/>
      <c r="R82" s="30"/>
    </row>
    <row r="83" spans="14:18" ht="21.95" customHeight="1" x14ac:dyDescent="0.2">
      <c r="N83" s="29"/>
      <c r="O83" s="29"/>
      <c r="P83" s="29"/>
      <c r="Q83" s="30"/>
      <c r="R83" s="30"/>
    </row>
  </sheetData>
  <mergeCells count="8"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Research_Wholesale&amp;Retail Imput</vt:lpstr>
      <vt:lpstr>'Research_Wholesale&amp;Retail Imput'!Print_Titles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 LAB</cp:lastModifiedBy>
  <cp:lastPrinted>2024-04-24T04:09:33Z</cp:lastPrinted>
  <dcterms:created xsi:type="dcterms:W3CDTF">2011-12-19T07:50:24Z</dcterms:created>
  <dcterms:modified xsi:type="dcterms:W3CDTF">2025-01-12T08:37:04Z</dcterms:modified>
</cp:coreProperties>
</file>