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<sst xmlns="http://schemas.openxmlformats.org/spreadsheetml/2006/main" count="209" uniqueCount="88">
  <si>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</si>
  <si>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</si>
  <si>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</si>
  <si>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</si>
  <si>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</si>
  <si>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</si>
  <si>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</si>
  <si>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</si>
  <si>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</si>
  <si>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</si>
  <si>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</si>
  <si>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</si>
  <si>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</si>
  <si>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</si>
  <si>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</si>
  <si>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</si>
  <si>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</si>
  <si>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</si>
  <si>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</si>
  <si>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</si>
  <si>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</si>
  <si>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</si>
  <si>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</si>
  <si>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</si>
  <si>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</si>
  <si>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</si>
  <si>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</si>
  <si>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</si>
  <si>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</si>
  <si>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</si>
  <si>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</si>
  <si>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</si>
  <si>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</si>
  <si>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</si>
  <si>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</si>
  <si>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</si>
  <si>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</si>
  <si>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</si>
  <si>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</si>
  <si>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</si>
  <si>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</si>
  <si>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</si>
  <si>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</si>
  <si>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</si>
  <si>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</si>
  <si>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</si>
  <si>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</si>
  <si>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</si>
  <si>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</si>
  <si>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</si>
  <si>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</si>
  <si>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</si>
  <si>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</si>
  <si>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</si>
  <si>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</si>
  <si>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</si>
  <si>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</si>
  <si>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</si>
  <si>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</si>
  <si>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</si>
  <si>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</si>
  <si>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</si>
  <si>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</si>
  <si>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</si>
  <si>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</si>
  <si>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</si>
  <si>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</si>
  <si>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</si>
  <si>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</si>
  <si>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৬. ডিম-ফার্ম</t>
  </si>
  <si>
    <t>চাহিদার তুলনায় সরবরাহ কম।</t>
  </si>
  <si>
    <t>চাহিদার তুলনায় সরবরাহ বৃদ্ধি।</t>
  </si>
  <si>
    <t>৩. পাম তেল (খোলা)</t>
  </si>
  <si>
    <t>৪. মোরগ-মুরগি (দেশী,ব্রয়লার,কক)</t>
  </si>
  <si>
    <t>৫. কাতল মাছ, রুই মাছ (দেশী)</t>
  </si>
  <si>
    <t>৫. আদা (আমদানীকৃত), রসুন (আমদানীকৃত)</t>
  </si>
  <si>
    <t xml:space="preserve">৩. আলু হল্যান্ড, </t>
  </si>
  <si>
    <t>২. পটল, কাঁচামরিচ,  কাঁচাপেপে,  মিষ্টিকুমড়া,</t>
  </si>
  <si>
    <t>৭. মাংস- গরু(হাড়সহ)</t>
  </si>
  <si>
    <t>১. চিনি (খোলা)</t>
  </si>
  <si>
    <t xml:space="preserve">      স্মারক নং: ১২.০২.২০০০.৩০০.১৬.০৪৬.২১.৭৪৪</t>
  </si>
  <si>
    <t>তারিখঃ১৬/০৬/২০২২ খ্রিঃ।</t>
  </si>
  <si>
    <t>১৬/০৬/২০২২</t>
  </si>
  <si>
    <t>১৬/০৫/২০২২</t>
  </si>
  <si>
    <t xml:space="preserve">১৬/০৬/২০২১ </t>
  </si>
  <si>
    <t>৪. চাল- [সরু(নাজির), মাঝারী, মোটা], মশুর ডাল (দেশী),  লবণ(প্যাকেটজাত)</t>
  </si>
  <si>
    <t>২.সয়াবিন তেল (ক্যান ৫ লি., খোলা)</t>
  </si>
  <si>
    <t>১. পিঁয়াজ (আমদানীকৃত),   রসুন (দেশী)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</si>
</sst>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80</v>
      </c>
      <c r="B6" s="76"/>
      <c r="C6" s="76"/>
      <c r="D6" s="76"/>
      <c r="E6" s="76"/>
      <c r="F6" s="76"/>
      <c r="H6" s="43"/>
      <c r="I6" s="34"/>
      <c r="J6" s="73" t="s">
        <v>81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82</v>
      </c>
      <c r="E10" s="83"/>
      <c r="F10" s="84"/>
      <c r="G10" s="85" t="s">
        <v>83</v>
      </c>
      <c r="H10" s="86"/>
      <c r="I10" s="87"/>
      <c r="J10" s="80"/>
      <c r="K10" s="88" t="s">
        <v>84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64</v>
      </c>
      <c r="H11" s="55" t="s">
        <v>10</v>
      </c>
      <c r="I11" s="57">
        <v>72</v>
      </c>
      <c r="J11" s="58">
        <f t="shared" ref="J11:J12" si="0">((D11+F11)/2-(G11+I11)/2)/((G11+I11)/2)*100</f>
        <v>7.3529411764705888</v>
      </c>
      <c r="K11" s="54">
        <v>60</v>
      </c>
      <c r="L11" s="55" t="s">
        <v>10</v>
      </c>
      <c r="M11" s="54">
        <v>62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50</v>
      </c>
      <c r="L13" s="55" t="s">
        <v>10</v>
      </c>
      <c r="M13" s="54">
        <v>52</v>
      </c>
      <c r="N13" s="58">
        <f t="shared" ref="N13:N45" si="3">((D13+F13)/2-(K13+M13)/2)/((K13+M13)/2)*100</f>
        <v>0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36</v>
      </c>
      <c r="H14" s="55"/>
      <c r="I14" s="57">
        <v>38</v>
      </c>
      <c r="J14" s="58">
        <f>((D14+F14)/2-(G14+I14)/2)/((G14+I14)/2)*100</f>
        <v>16.216216216216218</v>
      </c>
      <c r="K14" s="54">
        <v>43</v>
      </c>
      <c r="L14" s="55" t="s">
        <v>10</v>
      </c>
      <c r="M14" s="54">
        <v>45</v>
      </c>
      <c r="N14" s="58">
        <f t="shared" si="3"/>
        <v>-2.2727272727272729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47</v>
      </c>
      <c r="H15" s="55" t="s">
        <v>10</v>
      </c>
      <c r="I15" s="57">
        <v>48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31</v>
      </c>
      <c r="N16" s="58">
        <f t="shared" si="3"/>
        <v>49.180327868852459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127</v>
      </c>
      <c r="H17" s="55" t="s">
        <v>10</v>
      </c>
      <c r="I17" s="57">
        <v>130</v>
      </c>
      <c r="J17" s="58">
        <f t="shared" si="2"/>
        <v>3.1128404669260701</v>
      </c>
      <c r="K17" s="54">
        <v>105</v>
      </c>
      <c r="L17" s="55" t="s">
        <v>10</v>
      </c>
      <c r="M17" s="54">
        <v>115</v>
      </c>
      <c r="N17" s="58">
        <f t="shared" si="3"/>
        <v>20.454545454545457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110</v>
      </c>
      <c r="L18" s="55">
        <v>140</v>
      </c>
      <c r="M18" s="54">
        <v>135</v>
      </c>
      <c r="N18" s="58">
        <f t="shared" si="3"/>
        <v>-8.1632653061224492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188</v>
      </c>
      <c r="E20" s="55" t="s">
        <v>10</v>
      </c>
      <c r="F20" s="54">
        <v>190</v>
      </c>
      <c r="G20" s="56">
        <v>186</v>
      </c>
      <c r="H20" s="55" t="s">
        <v>10</v>
      </c>
      <c r="I20" s="57">
        <v>188</v>
      </c>
      <c r="J20" s="58">
        <f t="shared" si="2"/>
        <v>1.0695187165775399</v>
      </c>
      <c r="K20" s="54">
        <v>126</v>
      </c>
      <c r="L20" s="55" t="s">
        <v>10</v>
      </c>
      <c r="M20" s="54">
        <v>130</v>
      </c>
      <c r="N20" s="58">
        <f t="shared" si="3"/>
        <v>47.65625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166</v>
      </c>
      <c r="E21" s="55" t="s">
        <v>10</v>
      </c>
      <c r="F21" s="54">
        <v>178</v>
      </c>
      <c r="G21" s="56">
        <v>175</v>
      </c>
      <c r="H21" s="55" t="s">
        <v>10</v>
      </c>
      <c r="I21" s="57">
        <v>180</v>
      </c>
      <c r="J21" s="58">
        <f t="shared" si="2"/>
        <v>-3.0985915492957745</v>
      </c>
      <c r="K21" s="54">
        <v>114</v>
      </c>
      <c r="L21" s="55" t="s">
        <v>10</v>
      </c>
      <c r="M21" s="54">
        <v>116</v>
      </c>
      <c r="N21" s="58">
        <f t="shared" si="3"/>
        <v>49.565217391304351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1020</v>
      </c>
      <c r="E22" s="55" t="s">
        <v>10</v>
      </c>
      <c r="F22" s="54">
        <v>1025</v>
      </c>
      <c r="G22" s="56">
        <v>975</v>
      </c>
      <c r="H22" s="55" t="s">
        <v>10</v>
      </c>
      <c r="I22" s="57">
        <v>990</v>
      </c>
      <c r="J22" s="58">
        <f>((D22+F22)/2-(G22+I22)/2)/((G22+I22)/2)*100</f>
        <v>4.0712468193384224</v>
      </c>
      <c r="K22" s="54">
        <v>580</v>
      </c>
      <c r="L22" s="55" t="s">
        <v>10</v>
      </c>
      <c r="M22" s="54">
        <v>600</v>
      </c>
      <c r="N22" s="58">
        <f t="shared" si="3"/>
        <v>73.305084745762713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37</v>
      </c>
      <c r="E23" s="55" t="s">
        <v>10</v>
      </c>
      <c r="F23" s="54">
        <v>42</v>
      </c>
      <c r="G23" s="56">
        <v>39</v>
      </c>
      <c r="H23" s="55" t="s">
        <v>10</v>
      </c>
      <c r="I23" s="57">
        <v>40</v>
      </c>
      <c r="J23" s="58">
        <f t="shared" si="2"/>
        <v>0</v>
      </c>
      <c r="K23" s="54">
        <v>50</v>
      </c>
      <c r="L23" s="55" t="s">
        <v>10</v>
      </c>
      <c r="M23" s="54">
        <v>52</v>
      </c>
      <c r="N23" s="58">
        <f t="shared" si="3"/>
        <v>-22.549019607843139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75</v>
      </c>
      <c r="E24" s="55"/>
      <c r="F24" s="54">
        <v>80</v>
      </c>
      <c r="G24" s="56">
        <v>44</v>
      </c>
      <c r="H24" s="55" t="s">
        <v>10</v>
      </c>
      <c r="I24" s="57">
        <v>45</v>
      </c>
      <c r="J24" s="58">
        <f t="shared" si="2"/>
        <v>74.157303370786522</v>
      </c>
      <c r="K24" s="54">
        <v>40</v>
      </c>
      <c r="L24" s="55">
        <v>70</v>
      </c>
      <c r="M24" s="54">
        <v>44</v>
      </c>
      <c r="N24" s="58">
        <f t="shared" si="3"/>
        <v>84.523809523809518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70</v>
      </c>
      <c r="E25" s="55" t="s">
        <v>10</v>
      </c>
      <c r="F25" s="54">
        <v>75</v>
      </c>
      <c r="G25" s="56">
        <v>40</v>
      </c>
      <c r="H25" s="55" t="s">
        <v>10</v>
      </c>
      <c r="I25" s="57">
        <v>45</v>
      </c>
      <c r="J25" s="58">
        <f t="shared" si="2"/>
        <v>70.588235294117652</v>
      </c>
      <c r="K25" s="54">
        <v>60</v>
      </c>
      <c r="L25" s="55" t="s">
        <v>10</v>
      </c>
      <c r="M25" s="54">
        <v>75</v>
      </c>
      <c r="N25" s="58">
        <f t="shared" si="3"/>
        <v>7.4074074074074066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115</v>
      </c>
      <c r="E26" s="55" t="s">
        <v>10</v>
      </c>
      <c r="F26" s="54">
        <v>120</v>
      </c>
      <c r="G26" s="56">
        <v>120</v>
      </c>
      <c r="H26" s="55"/>
      <c r="I26" s="57">
        <v>130</v>
      </c>
      <c r="J26" s="58">
        <f t="shared" si="2"/>
        <v>-6</v>
      </c>
      <c r="K26" s="54">
        <v>110</v>
      </c>
      <c r="L26" s="55" t="s">
        <v>10</v>
      </c>
      <c r="M26" s="54">
        <v>120</v>
      </c>
      <c r="N26" s="58">
        <f t="shared" si="3"/>
        <v>2.1739130434782608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75</v>
      </c>
      <c r="E27" s="55" t="s">
        <v>10</v>
      </c>
      <c r="F27" s="54">
        <v>80</v>
      </c>
      <c r="G27" s="56">
        <v>105</v>
      </c>
      <c r="H27" s="55" t="s">
        <v>10</v>
      </c>
      <c r="I27" s="57">
        <v>110</v>
      </c>
      <c r="J27" s="58">
        <f t="shared" si="2"/>
        <v>-27.906976744186046</v>
      </c>
      <c r="K27" s="54">
        <v>90</v>
      </c>
      <c r="L27" s="55" t="s">
        <v>10</v>
      </c>
      <c r="M27" s="54">
        <v>120</v>
      </c>
      <c r="N27" s="58">
        <f t="shared" si="3"/>
        <v>-26.190476190476193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21</v>
      </c>
      <c r="E28" s="55" t="s">
        <v>10</v>
      </c>
      <c r="F28" s="54">
        <v>23</v>
      </c>
      <c r="G28" s="56">
        <v>15</v>
      </c>
      <c r="H28" s="55">
        <f>-P19</f>
        <v>0</v>
      </c>
      <c r="I28" s="57">
        <v>17</v>
      </c>
      <c r="J28" s="58">
        <f t="shared" si="2"/>
        <v>37.5</v>
      </c>
      <c r="K28" s="54">
        <v>18</v>
      </c>
      <c r="L28" s="55" t="s">
        <v>10</v>
      </c>
      <c r="M28" s="54">
        <v>20</v>
      </c>
      <c r="N28" s="58">
        <f t="shared" si="3"/>
        <v>15.789473684210526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30</v>
      </c>
      <c r="E29" s="55" t="s">
        <v>10</v>
      </c>
      <c r="F29" s="54">
        <v>40</v>
      </c>
      <c r="G29" s="56">
        <v>30</v>
      </c>
      <c r="H29" s="55"/>
      <c r="I29" s="57">
        <v>40</v>
      </c>
      <c r="J29" s="58">
        <f t="shared" si="2"/>
        <v>0</v>
      </c>
      <c r="K29" s="54">
        <v>35</v>
      </c>
      <c r="L29" s="55">
        <v>40</v>
      </c>
      <c r="M29" s="54">
        <v>45</v>
      </c>
      <c r="N29" s="58">
        <f t="shared" si="3"/>
        <v>-12.5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40</v>
      </c>
      <c r="H30" s="55"/>
      <c r="I30" s="57">
        <v>45</v>
      </c>
      <c r="J30" s="58">
        <f t="shared" si="2"/>
        <v>-23.52941176470588</v>
      </c>
      <c r="K30" s="54">
        <v>30</v>
      </c>
      <c r="L30" s="55" t="s">
        <v>10</v>
      </c>
      <c r="M30" s="54">
        <v>40</v>
      </c>
      <c r="N30" s="58">
        <f t="shared" si="3"/>
        <v>-7.1428571428571423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32</v>
      </c>
      <c r="H31" s="55" t="s">
        <v>10</v>
      </c>
      <c r="I31" s="57">
        <v>35</v>
      </c>
      <c r="J31" s="58">
        <f t="shared" si="2"/>
        <v>-2.9850746268656714</v>
      </c>
      <c r="K31" s="54">
        <v>20</v>
      </c>
      <c r="L31" s="55" t="s">
        <v>10</v>
      </c>
      <c r="M31" s="54">
        <v>30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35</v>
      </c>
      <c r="H32" s="61" t="s">
        <v>10</v>
      </c>
      <c r="I32" s="57">
        <v>40</v>
      </c>
      <c r="J32" s="58">
        <f t="shared" si="2"/>
        <v>-13.333333333333334</v>
      </c>
      <c r="K32" s="54">
        <v>30</v>
      </c>
      <c r="L32" s="55" t="s">
        <v>10</v>
      </c>
      <c r="M32" s="54">
        <v>40</v>
      </c>
      <c r="N32" s="58">
        <f t="shared" si="3"/>
        <v>-7.1428571428571423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35</v>
      </c>
      <c r="E33" s="55" t="s">
        <v>10</v>
      </c>
      <c r="F33" s="54">
        <v>45</v>
      </c>
      <c r="G33" s="56">
        <v>55</v>
      </c>
      <c r="H33" s="55" t="s">
        <v>10</v>
      </c>
      <c r="I33" s="57">
        <v>60</v>
      </c>
      <c r="J33" s="58">
        <f t="shared" si="2"/>
        <v>-30.434782608695656</v>
      </c>
      <c r="K33" s="54">
        <v>30</v>
      </c>
      <c r="L33" s="55" t="s">
        <v>10</v>
      </c>
      <c r="M33" s="54">
        <v>40</v>
      </c>
      <c r="N33" s="58">
        <f t="shared" si="3"/>
        <v>14.285714285714285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220</v>
      </c>
      <c r="H34" s="55" t="s">
        <v>10</v>
      </c>
      <c r="I34" s="57">
        <v>240</v>
      </c>
      <c r="J34" s="58">
        <f t="shared" si="2"/>
        <v>26.086956521739129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230</v>
      </c>
      <c r="H35" s="55" t="s">
        <v>10</v>
      </c>
      <c r="I35" s="57">
        <v>250</v>
      </c>
      <c r="J35" s="58">
        <f t="shared" si="2"/>
        <v>16.666666666666664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5.0724637681159424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460</v>
      </c>
      <c r="E39" s="55" t="s">
        <v>10</v>
      </c>
      <c r="F39" s="54">
        <v>480</v>
      </c>
      <c r="G39" s="56">
        <v>480</v>
      </c>
      <c r="H39" s="55"/>
      <c r="I39" s="57">
        <v>500</v>
      </c>
      <c r="J39" s="58">
        <f t="shared" si="2"/>
        <v>-4.0816326530612246</v>
      </c>
      <c r="K39" s="54">
        <v>420</v>
      </c>
      <c r="L39" s="55" t="s">
        <v>10</v>
      </c>
      <c r="M39" s="54">
        <v>440</v>
      </c>
      <c r="N39" s="58">
        <f t="shared" si="5"/>
        <v>9.3023255813953494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270</v>
      </c>
      <c r="H40" s="55" t="s">
        <v>10</v>
      </c>
      <c r="I40" s="57">
        <v>290</v>
      </c>
      <c r="J40" s="58">
        <f t="shared" si="2"/>
        <v>-1.7857142857142856</v>
      </c>
      <c r="K40" s="54">
        <v>240</v>
      </c>
      <c r="L40" s="55" t="s">
        <v>10</v>
      </c>
      <c r="M40" s="54">
        <v>260</v>
      </c>
      <c r="N40" s="58">
        <f t="shared" si="3"/>
        <v>10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150</v>
      </c>
      <c r="E41" s="55" t="s">
        <v>10</v>
      </c>
      <c r="F41" s="54">
        <v>155</v>
      </c>
      <c r="G41" s="56">
        <v>155</v>
      </c>
      <c r="H41" s="55">
        <v>135</v>
      </c>
      <c r="I41" s="57">
        <v>160</v>
      </c>
      <c r="J41" s="58">
        <f t="shared" si="2"/>
        <v>-3.1746031746031744</v>
      </c>
      <c r="K41" s="54">
        <v>125</v>
      </c>
      <c r="L41" s="55">
        <v>120</v>
      </c>
      <c r="M41" s="54">
        <v>135</v>
      </c>
      <c r="N41" s="58">
        <f t="shared" si="3"/>
        <v>17.307692307692307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38</v>
      </c>
      <c r="E43" s="55" t="s">
        <v>10</v>
      </c>
      <c r="F43" s="54">
        <v>40</v>
      </c>
      <c r="G43" s="56">
        <v>37</v>
      </c>
      <c r="H43" s="55"/>
      <c r="I43" s="57">
        <v>38</v>
      </c>
      <c r="J43" s="58">
        <f t="shared" si="2"/>
        <v>4</v>
      </c>
      <c r="K43" s="54">
        <v>32</v>
      </c>
      <c r="L43" s="55">
        <v>29</v>
      </c>
      <c r="M43" s="54">
        <v>35</v>
      </c>
      <c r="N43" s="58">
        <f t="shared" si="3"/>
        <v>16.417910447761194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77</v>
      </c>
      <c r="E44" s="55">
        <v>67</v>
      </c>
      <c r="F44" s="54">
        <v>78</v>
      </c>
      <c r="G44" s="56">
        <v>78</v>
      </c>
      <c r="H44" s="55" t="s">
        <v>10</v>
      </c>
      <c r="I44" s="57">
        <v>80</v>
      </c>
      <c r="J44" s="58">
        <f t="shared" si="2"/>
        <v>-1.89873417721519</v>
      </c>
      <c r="K44" s="54">
        <v>67</v>
      </c>
      <c r="L44" s="55" t="s">
        <v>10</v>
      </c>
      <c r="M44" s="54">
        <v>68</v>
      </c>
      <c r="N44" s="58">
        <f t="shared" si="3"/>
        <v>14.814814814814813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615</v>
      </c>
      <c r="E46" s="55" t="s">
        <v>10</v>
      </c>
      <c r="F46" s="54">
        <v>685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8.3333333333333321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79</v>
      </c>
      <c r="B54" s="117"/>
      <c r="C54" s="118" t="s">
        <v>71</v>
      </c>
      <c r="D54" s="119"/>
      <c r="E54" s="119"/>
      <c r="F54" s="120"/>
      <c r="G54" s="110" t="s">
        <v>87</v>
      </c>
      <c r="H54" s="111"/>
      <c r="I54" s="111"/>
      <c r="J54" s="112"/>
      <c r="K54" s="118" t="s">
        <v>70</v>
      </c>
      <c r="L54" s="121"/>
      <c r="M54" s="121"/>
      <c r="N54" s="122"/>
    </row>
    <row r="55" spans="1:14" ht="30.75" customHeight="1">
      <c r="A55" s="108" t="s">
        <v>77</v>
      </c>
      <c r="B55" s="109"/>
      <c r="C55" s="91"/>
      <c r="D55" s="92"/>
      <c r="E55" s="92"/>
      <c r="F55" s="93"/>
      <c r="G55" s="110" t="s">
        <v>86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72</v>
      </c>
      <c r="B56" s="109"/>
      <c r="C56" s="91"/>
      <c r="D56" s="92"/>
      <c r="E56" s="92"/>
      <c r="F56" s="93"/>
      <c r="G56" s="110" t="s">
        <v>76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73</v>
      </c>
      <c r="B57" s="109"/>
      <c r="C57" s="91"/>
      <c r="D57" s="92"/>
      <c r="E57" s="92"/>
      <c r="F57" s="93"/>
      <c r="G57" s="110" t="s">
        <v>85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75</v>
      </c>
      <c r="B58" s="109"/>
      <c r="C58" s="91"/>
      <c r="D58" s="92"/>
      <c r="E58" s="92"/>
      <c r="F58" s="93"/>
      <c r="G58" s="110" t="s">
        <v>74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69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78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2022-06-15T07:18:14Z</cp:lastPrinted>
  <dcterms:created xsi:type="dcterms:W3CDTF">2020-07-12T06:32:53Z</dcterms:created>
  <dcterms:modified xsi:type="dcterms:W3CDTF">2022-06-16T06:55:21Z</dcterms:modified>
</cp:coreProperties>
</file>