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7395"/>
  </bookViews>
  <sheets>
    <sheet name="Bangla" sheetId="2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1" i="2" l="1"/>
  <c r="G30" i="2"/>
  <c r="G32" i="2" s="1"/>
  <c r="G26" i="2"/>
  <c r="G27" i="2" s="1"/>
  <c r="G16" i="2"/>
  <c r="G15" i="2"/>
  <c r="G14" i="2"/>
  <c r="G13" i="2"/>
  <c r="G12" i="2"/>
  <c r="G11" i="2"/>
  <c r="G10" i="2"/>
  <c r="G9" i="2"/>
  <c r="G7" i="2"/>
  <c r="G6" i="2"/>
  <c r="G5" i="2"/>
  <c r="G21" i="2" l="1"/>
  <c r="G22" i="2" s="1"/>
  <c r="G23" i="2"/>
  <c r="G28" i="2" s="1"/>
  <c r="G33" i="2" s="1"/>
  <c r="G34" i="2" s="1"/>
  <c r="G36" i="2" s="1"/>
</calcChain>
</file>

<file path=xl/sharedStrings.xml><?xml version="1.0" encoding="utf-8"?>
<sst xmlns="http://schemas.openxmlformats.org/spreadsheetml/2006/main" count="97" uniqueCount="62">
  <si>
    <t>-</t>
  </si>
  <si>
    <t>GKi</t>
  </si>
  <si>
    <t>gvbe kÖg e¨env‡ii m¤^ve¨ LvZ</t>
  </si>
  <si>
    <r>
      <rPr>
        <sz val="11"/>
        <color theme="1"/>
        <rFont val="SutonnyMJ"/>
      </rPr>
      <t>Rwg mgZjKib</t>
    </r>
    <r>
      <rPr>
        <sz val="11"/>
        <color theme="1"/>
        <rFont val="Calibri"/>
        <family val="2"/>
        <scheme val="minor"/>
      </rPr>
      <t xml:space="preserve"> (Land leveling)</t>
    </r>
  </si>
  <si>
    <r>
      <rPr>
        <sz val="11"/>
        <color theme="1"/>
        <rFont val="SutonnyMJ"/>
      </rPr>
      <t>exR ecb (</t>
    </r>
    <r>
      <rPr>
        <sz val="11"/>
        <color theme="1"/>
        <rFont val="Calibri"/>
        <family val="2"/>
        <scheme val="minor"/>
      </rPr>
      <t>Seed sowing)</t>
    </r>
  </si>
  <si>
    <r>
      <t xml:space="preserve"> </t>
    </r>
    <r>
      <rPr>
        <sz val="11"/>
        <color theme="1"/>
        <rFont val="SutonnyMJ"/>
      </rPr>
      <t>AvMvQvbvkK cÖ‡qvM (</t>
    </r>
    <r>
      <rPr>
        <sz val="11"/>
        <color theme="1"/>
        <rFont val="Calibri"/>
        <family val="2"/>
        <scheme val="minor"/>
      </rPr>
      <t>Weedicide spraying)</t>
    </r>
  </si>
  <si>
    <r>
      <rPr>
        <sz val="11"/>
        <color theme="1"/>
        <rFont val="SutonnyMJ"/>
      </rPr>
      <t>KxUbvkK cÖ‡qvM (</t>
    </r>
    <r>
      <rPr>
        <sz val="11"/>
        <color theme="1"/>
        <rFont val="Calibri"/>
        <family val="2"/>
        <scheme val="minor"/>
      </rPr>
      <t>Pesticide spraying)</t>
    </r>
  </si>
  <si>
    <r>
      <rPr>
        <sz val="11"/>
        <color theme="1"/>
        <rFont val="SutonnyMJ"/>
      </rPr>
      <t>mvi cÖ‡qvM (</t>
    </r>
    <r>
      <rPr>
        <sz val="11"/>
        <color theme="1"/>
        <rFont val="Calibri"/>
        <family val="2"/>
        <scheme val="minor"/>
      </rPr>
      <t>Fertilizer appication)</t>
    </r>
  </si>
  <si>
    <r>
      <rPr>
        <sz val="11"/>
        <color theme="1"/>
        <rFont val="SutonnyMJ"/>
      </rPr>
      <t>‡mP cÖ‡qvM (</t>
    </r>
    <r>
      <rPr>
        <sz val="11"/>
        <color theme="1"/>
        <rFont val="Calibri"/>
        <family val="2"/>
        <scheme val="minor"/>
      </rPr>
      <t>Applying Irrigation)</t>
    </r>
  </si>
  <si>
    <r>
      <rPr>
        <sz val="11"/>
        <color theme="1"/>
        <rFont val="SutonnyMJ"/>
      </rPr>
      <t xml:space="preserve"> km¨ KZ©b (</t>
    </r>
    <r>
      <rPr>
        <sz val="11"/>
        <color theme="1"/>
        <rFont val="Calibri"/>
        <family val="2"/>
        <scheme val="minor"/>
      </rPr>
      <t>Crop harvesting)</t>
    </r>
  </si>
  <si>
    <r>
      <rPr>
        <sz val="11"/>
        <color theme="1"/>
        <rFont val="SutonnyMJ"/>
      </rPr>
      <t>km¨ gvovB (</t>
    </r>
    <r>
      <rPr>
        <sz val="11"/>
        <color theme="1"/>
        <rFont val="Calibri"/>
        <family val="2"/>
        <scheme val="minor"/>
      </rPr>
      <t>Crop threashing)</t>
    </r>
  </si>
  <si>
    <t>একক</t>
  </si>
  <si>
    <t xml:space="preserve">পরিবর্তনমীল খরচ সমূহঃ </t>
  </si>
  <si>
    <t>জমি চাষ (ট্রাক্টর/পাওয়ার টিলার)</t>
  </si>
  <si>
    <t>সংখ্যা</t>
  </si>
  <si>
    <t>ভাড়াকৃত শ্রমিক</t>
  </si>
  <si>
    <t>শ্রমদিন</t>
  </si>
  <si>
    <t>বীজ</t>
  </si>
  <si>
    <t>কেজি</t>
  </si>
  <si>
    <t>বিভিন্ন সারঃ</t>
  </si>
  <si>
    <t>ইউরিয়া</t>
  </si>
  <si>
    <t>টিএসপি</t>
  </si>
  <si>
    <t>এমওপি</t>
  </si>
  <si>
    <t>জিপসাম</t>
  </si>
  <si>
    <t>জিংক সালফেট</t>
  </si>
  <si>
    <t>বোরন/ডিএপি</t>
  </si>
  <si>
    <t>ডলো চুন</t>
  </si>
  <si>
    <t>গোবর সার/কম্পোষ্ট</t>
  </si>
  <si>
    <t>সেচ</t>
  </si>
  <si>
    <t>টাকা</t>
  </si>
  <si>
    <t>আগাছা নাশক</t>
  </si>
  <si>
    <t>কীটনাশক</t>
  </si>
  <si>
    <r>
      <rPr>
        <sz val="12"/>
        <color theme="1"/>
        <rFont val="NikoshBAN"/>
      </rPr>
      <t>মাড়াই ও ঝাড়াই</t>
    </r>
    <r>
      <rPr>
        <sz val="12"/>
        <color theme="1"/>
        <rFont val="SutonnyMJ"/>
      </rPr>
      <t xml:space="preserve"> </t>
    </r>
  </si>
  <si>
    <t>মোট চলতি মূলধন (১-৮)</t>
  </si>
  <si>
    <t>চলতি মূলধনের সুদ (@৮%)</t>
  </si>
  <si>
    <r>
      <rPr>
        <sz val="12"/>
        <color theme="1"/>
        <rFont val="NikoshBAN"/>
      </rPr>
      <t>মোট পরিবর্তনশীল খরচ (৯+১০)</t>
    </r>
    <r>
      <rPr>
        <sz val="12"/>
        <color theme="1"/>
        <rFont val="SutonnyMJ"/>
      </rPr>
      <t xml:space="preserve"> </t>
    </r>
  </si>
  <si>
    <t>স্থায়ী খরচ সমূহঃ</t>
  </si>
  <si>
    <t>জমির ভাড়া (লীজ খরচ)</t>
  </si>
  <si>
    <t>পারিবারিক শ্রম</t>
  </si>
  <si>
    <t>মোট স্থায়ী খরচ (১২+১৩)</t>
  </si>
  <si>
    <t>মোট উৎপাদন খরচ (১১+১৪)</t>
  </si>
  <si>
    <t>মোট উৎপাদন/আয়</t>
  </si>
  <si>
    <t>মোট উপজাতক (খড়)</t>
  </si>
  <si>
    <t>মোট আয় (১৬+১৭)</t>
  </si>
  <si>
    <t>নীট উৎপাদন খরচ (১৫-১৭)</t>
  </si>
  <si>
    <t>প্রতি কেজি নীট উৎপাদন খরচ</t>
  </si>
  <si>
    <t>গত বছরের গমের কেজি প্রতি নীট উৎপাদন ব্যয়</t>
  </si>
  <si>
    <r>
      <rPr>
        <sz val="12"/>
        <color theme="1"/>
        <rFont val="NikoshBAN"/>
      </rPr>
      <t>গত বছরের তুলানায় গমের কেজি প্রতি নীট উৎপাদন ব্যয়ের বৃদ্ধি (%)</t>
    </r>
    <r>
      <rPr>
        <sz val="12"/>
        <color theme="1"/>
        <rFont val="SutonnyMJ"/>
      </rPr>
      <t xml:space="preserve"> </t>
    </r>
  </si>
  <si>
    <t>উপকরণের নাম</t>
  </si>
  <si>
    <r>
      <rPr>
        <sz val="11"/>
        <color theme="1"/>
        <rFont val="NikoshBAN"/>
      </rPr>
      <t>ক্রমিক নং</t>
    </r>
    <r>
      <rPr>
        <sz val="11"/>
        <color theme="1"/>
        <rFont val="SutonnyMJ"/>
      </rPr>
      <t xml:space="preserve"> </t>
    </r>
  </si>
  <si>
    <t>একক মূল্য (টাকা)</t>
  </si>
  <si>
    <t>একর প্রতি (পরিমান)</t>
  </si>
  <si>
    <t>একর প্রতি মূল/ব্যয় টাকা</t>
  </si>
  <si>
    <t>থোক</t>
  </si>
  <si>
    <r>
      <rPr>
        <sz val="11"/>
        <color theme="1"/>
        <rFont val="NikoshBAN"/>
      </rPr>
      <t>নোটঃ</t>
    </r>
    <r>
      <rPr>
        <sz val="11"/>
        <color theme="1"/>
        <rFont val="SutonnyMJ"/>
      </rPr>
      <t xml:space="preserve"> </t>
    </r>
  </si>
  <si>
    <t xml:space="preserve">১. ডলোচুনের ব্যবহারঃ প্রতি তিন বছরে একবার দিতে হয়। একারণে একর প্রতি ডোজের এক তৃতীয়াংশ নেয়া হয়েছে। </t>
  </si>
  <si>
    <t xml:space="preserve">২. সেচঃ প্রয়োজন অনুযায়ী ২-৩ টি সেচ দিতে হয়। </t>
  </si>
  <si>
    <t xml:space="preserve">৩. আগাছানাশকের ব্যবহারঃ এফিনিটি @ ২৫ গ্রাম ১০ লিটার পানিতে মিশিয়ে ৫ শতাংশ জমিতে প্রয়োগ করা হয়। এ হিসেবে ১ একরে ৫০০ গ্রাম এফনিটির প্রয়োজন হয়। </t>
  </si>
  <si>
    <t xml:space="preserve">৪. জমির লীজ মূলঃ ৪ মাস সময় বিবেচনা করা হয়েছে। </t>
  </si>
  <si>
    <t xml:space="preserve">৫. কৃষি যান্ত্রিকীকরণের কারণে মানব শ্রমের সংখ্যা কম দেখানো হয়েছে। </t>
  </si>
  <si>
    <r>
      <rPr>
        <sz val="11"/>
        <color theme="1"/>
        <rFont val="NikoshBAN"/>
      </rPr>
      <t>৬. মাড়াই ও ঝাড়াইঃ এলাকায় যান্ত্রিক উপায়ে মাড়াই-ঝাড়াইয়ের সুযোগ কম থাকায় মানব শ্রমের মাধ্যমে চুক্তি ভিত্তিক খরচ বিবেচনা করা  হয়েছে।</t>
    </r>
    <r>
      <rPr>
        <sz val="11"/>
        <color theme="1"/>
        <rFont val="SutonnyMJ"/>
      </rPr>
      <t xml:space="preserve">  </t>
    </r>
  </si>
  <si>
    <r>
      <t xml:space="preserve">    </t>
    </r>
    <r>
      <rPr>
        <b/>
        <sz val="16"/>
        <rFont val="NikoshBAN"/>
      </rPr>
      <t xml:space="preserve">গমের একর প্রতি উৎপাদন খরচ (২০২3-২০২4)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</si>
</sst>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5000445]0"/>
  </numFmts>
  <fonts count="13" x14ac:knownFonts="1">
    <font>
      <sz val="11"/>
      <color theme="1"/>
      <name val="Calibri"/>
      <family val="2"/>
      <scheme val="minor"/>
    </font>
    <font>
      <sz val="14"/>
      <color theme="1"/>
      <name val="SutonnyMJ"/>
    </font>
    <font>
      <b/>
      <sz val="11"/>
      <color theme="1"/>
      <name val="SutonnyMJ"/>
    </font>
    <font>
      <sz val="11"/>
      <color theme="1"/>
      <name val="SutonnyMJ"/>
    </font>
    <font>
      <sz val="12"/>
      <color theme="1"/>
      <name val="SutonnyMJ"/>
    </font>
    <font>
      <sz val="12"/>
      <name val="SutonnyMJ"/>
    </font>
    <font>
      <sz val="12"/>
      <color theme="1"/>
      <name val="NikoshBAN"/>
    </font>
    <font>
      <b/>
      <sz val="12"/>
      <color theme="1"/>
      <name val="NikoshBAN"/>
    </font>
    <font>
      <sz val="14"/>
      <color theme="1"/>
      <name val="NikoshBAN"/>
    </font>
    <font>
      <sz val="10"/>
      <color theme="1"/>
      <name val="NikoshBAN"/>
    </font>
    <font>
      <sz val="11"/>
      <color theme="1"/>
      <name val="NikoshBAN"/>
    </font>
    <font>
      <sz val="12"/>
      <name val="NikoshBAN"/>
    </font>
    <font>
      <b/>
      <sz val="16"/>
      <name val="NikoshBAN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Border="1"/>
    <xf numFmtId="0" fontId="0" fillId="0" borderId="0" xfId="0" applyAlignment="1">
      <alignment horizont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 indent="2"/>
    </xf>
    <xf numFmtId="0" fontId="4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8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64" fontId="9" fillId="0" borderId="1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/>
    </xf>
    <xf numFmtId="1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/>
    </xf>
    <xf numFmtId="0" fontId="0" fillId="0" borderId="0" xfId="0" applyFont="1"/>
    <xf numFmtId="0" fontId="10" fillId="0" borderId="0" xfId="0" applyFont="1" applyAlignment="1">
      <alignment horizontal="left"/>
    </xf>
    <xf numFmtId="0" fontId="5" fillId="0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77"/>
  <sheetViews>
    <sheetView tabSelected="1" topLeftCell="B1" workbookViewId="0">
      <selection activeCell="B2" sqref="B2:H2"/>
    </sheetView>
  </sheetViews>
  <sheetFormatPr defaultRowHeight="15" x14ac:dyDescent="0.25"/>
  <cols>
    <col min="1" max="1" width="2.140625" customWidth="1"/>
    <col min="2" max="2" width="5.140625" style="2" customWidth="1"/>
    <col min="3" max="3" width="25.140625" customWidth="1"/>
    <col min="4" max="4" width="7.28515625" style="2" customWidth="1"/>
    <col min="5" max="5" width="19.85546875" customWidth="1"/>
    <col min="6" max="6" width="22.7109375" customWidth="1"/>
    <col min="7" max="7" width="20.85546875" customWidth="1"/>
    <col min="9" max="9" width="30.140625" customWidth="1"/>
  </cols>
  <sheetData>
    <row r="2" spans="2:9" ht="17.25" customHeight="1" x14ac:dyDescent="0.4">
      <c r="B2" s="32" t="s">
        <v>61</v>
      </c>
      <c r="C2" s="32"/>
      <c r="D2" s="32"/>
      <c r="E2" s="32"/>
      <c r="F2" s="32"/>
      <c r="G2" s="32"/>
      <c r="H2" s="32"/>
    </row>
    <row r="3" spans="2:9" ht="37.5" customHeight="1" x14ac:dyDescent="0.25">
      <c r="B3" s="20" t="s">
        <v>49</v>
      </c>
      <c r="C3" s="19" t="s">
        <v>48</v>
      </c>
      <c r="D3" s="10" t="s">
        <v>11</v>
      </c>
      <c r="E3" s="10" t="s">
        <v>50</v>
      </c>
      <c r="F3" s="10" t="s">
        <v>51</v>
      </c>
      <c r="G3" s="10" t="s">
        <v>52</v>
      </c>
    </row>
    <row r="4" spans="2:9" ht="24.75" customHeight="1" x14ac:dyDescent="0.25">
      <c r="B4" s="9"/>
      <c r="C4" s="11" t="s">
        <v>12</v>
      </c>
      <c r="D4" s="9"/>
      <c r="E4" s="14"/>
      <c r="F4" s="14"/>
      <c r="G4" s="14"/>
    </row>
    <row r="5" spans="2:9" ht="22.5" customHeight="1" x14ac:dyDescent="0.25">
      <c r="B5" s="10">
        <v>1</v>
      </c>
      <c r="C5" s="12" t="s">
        <v>13</v>
      </c>
      <c r="D5" s="10" t="s">
        <v>14</v>
      </c>
      <c r="E5" s="10"/>
      <c r="F5" s="10"/>
      <c r="G5" s="10">
        <f>E5*F5</f>
        <v>0</v>
      </c>
    </row>
    <row r="6" spans="2:9" ht="24" customHeight="1" x14ac:dyDescent="0.25">
      <c r="B6" s="10">
        <v>2</v>
      </c>
      <c r="C6" s="12" t="s">
        <v>15</v>
      </c>
      <c r="D6" s="10" t="s">
        <v>16</v>
      </c>
      <c r="E6" s="10"/>
      <c r="F6" s="10"/>
      <c r="G6" s="10">
        <f t="shared" ref="G6:G7" si="0">E6*F6</f>
        <v>0</v>
      </c>
    </row>
    <row r="7" spans="2:9" ht="17.100000000000001" customHeight="1" x14ac:dyDescent="0.25">
      <c r="B7" s="10">
        <v>3</v>
      </c>
      <c r="C7" s="12" t="s">
        <v>17</v>
      </c>
      <c r="D7" s="10" t="s">
        <v>18</v>
      </c>
      <c r="E7" s="10"/>
      <c r="F7" s="10"/>
      <c r="G7" s="10">
        <f t="shared" si="0"/>
        <v>0</v>
      </c>
    </row>
    <row r="8" spans="2:9" ht="17.45" customHeight="1" x14ac:dyDescent="0.25">
      <c r="B8" s="10">
        <v>4</v>
      </c>
      <c r="C8" s="11" t="s">
        <v>19</v>
      </c>
      <c r="D8" s="9"/>
      <c r="E8" s="10"/>
      <c r="F8" s="10"/>
      <c r="G8" s="10"/>
    </row>
    <row r="9" spans="2:9" ht="16.5" customHeight="1" x14ac:dyDescent="0.25">
      <c r="B9" s="9"/>
      <c r="C9" s="13" t="s">
        <v>20</v>
      </c>
      <c r="D9" s="10" t="s">
        <v>18</v>
      </c>
      <c r="E9" s="10"/>
      <c r="F9" s="10"/>
      <c r="G9" s="10">
        <f>E9*F9</f>
        <v>0</v>
      </c>
    </row>
    <row r="10" spans="2:9" ht="20.25" customHeight="1" x14ac:dyDescent="0.25">
      <c r="B10" s="9"/>
      <c r="C10" s="13" t="s">
        <v>21</v>
      </c>
      <c r="D10" s="10" t="s">
        <v>18</v>
      </c>
      <c r="E10" s="10"/>
      <c r="F10" s="10"/>
      <c r="G10" s="10">
        <f t="shared" ref="G10:G16" si="1">E10*F10</f>
        <v>0</v>
      </c>
    </row>
    <row r="11" spans="2:9" ht="19.5" customHeight="1" x14ac:dyDescent="0.25">
      <c r="B11" s="9"/>
      <c r="C11" s="13" t="s">
        <v>22</v>
      </c>
      <c r="D11" s="10" t="s">
        <v>18</v>
      </c>
      <c r="E11" s="10"/>
      <c r="F11" s="10"/>
      <c r="G11" s="10">
        <f t="shared" si="1"/>
        <v>0</v>
      </c>
    </row>
    <row r="12" spans="2:9" ht="17.25" x14ac:dyDescent="0.25">
      <c r="B12" s="9"/>
      <c r="C12" s="13" t="s">
        <v>23</v>
      </c>
      <c r="D12" s="10" t="s">
        <v>18</v>
      </c>
      <c r="E12" s="10"/>
      <c r="F12" s="10"/>
      <c r="G12" s="10">
        <f t="shared" si="1"/>
        <v>0</v>
      </c>
    </row>
    <row r="13" spans="2:9" ht="18" customHeight="1" x14ac:dyDescent="0.25">
      <c r="B13" s="9"/>
      <c r="C13" s="13" t="s">
        <v>24</v>
      </c>
      <c r="D13" s="10" t="s">
        <v>18</v>
      </c>
      <c r="E13" s="10"/>
      <c r="F13" s="10"/>
      <c r="G13" s="10">
        <f t="shared" si="1"/>
        <v>0</v>
      </c>
    </row>
    <row r="14" spans="2:9" ht="19.5" customHeight="1" x14ac:dyDescent="0.25">
      <c r="B14" s="9"/>
      <c r="C14" s="13" t="s">
        <v>25</v>
      </c>
      <c r="D14" s="10" t="s">
        <v>18</v>
      </c>
      <c r="E14" s="10"/>
      <c r="F14" s="10"/>
      <c r="G14" s="10">
        <f t="shared" si="1"/>
        <v>0</v>
      </c>
    </row>
    <row r="15" spans="2:9" ht="20.25" customHeight="1" x14ac:dyDescent="0.25">
      <c r="B15" s="9"/>
      <c r="C15" s="13" t="s">
        <v>26</v>
      </c>
      <c r="D15" s="10" t="s">
        <v>18</v>
      </c>
      <c r="E15" s="21"/>
      <c r="F15" s="22"/>
      <c r="G15" s="10">
        <f t="shared" si="1"/>
        <v>0</v>
      </c>
      <c r="I15" s="4"/>
    </row>
    <row r="16" spans="2:9" ht="22.5" customHeight="1" x14ac:dyDescent="0.25">
      <c r="B16" s="9"/>
      <c r="C16" s="13" t="s">
        <v>27</v>
      </c>
      <c r="D16" s="10" t="s">
        <v>18</v>
      </c>
      <c r="E16" s="10"/>
      <c r="F16" s="23"/>
      <c r="G16" s="10">
        <f t="shared" si="1"/>
        <v>0</v>
      </c>
    </row>
    <row r="17" spans="2:8" ht="19.5" customHeight="1" x14ac:dyDescent="0.25">
      <c r="B17" s="10">
        <v>5</v>
      </c>
      <c r="C17" s="12" t="s">
        <v>28</v>
      </c>
      <c r="D17" s="10" t="s">
        <v>29</v>
      </c>
      <c r="E17" s="10" t="s">
        <v>0</v>
      </c>
      <c r="F17" s="10" t="s">
        <v>53</v>
      </c>
      <c r="G17" s="10"/>
    </row>
    <row r="18" spans="2:8" ht="17.25" customHeight="1" x14ac:dyDescent="0.25">
      <c r="B18" s="10">
        <v>6</v>
      </c>
      <c r="C18" s="12" t="s">
        <v>30</v>
      </c>
      <c r="D18" s="10" t="s">
        <v>29</v>
      </c>
      <c r="E18" s="10" t="s">
        <v>0</v>
      </c>
      <c r="F18" s="10" t="s">
        <v>53</v>
      </c>
      <c r="G18" s="23">
        <v>0</v>
      </c>
    </row>
    <row r="19" spans="2:8" ht="17.25" customHeight="1" x14ac:dyDescent="0.25">
      <c r="B19" s="10">
        <v>7</v>
      </c>
      <c r="C19" s="12" t="s">
        <v>31</v>
      </c>
      <c r="D19" s="10" t="s">
        <v>29</v>
      </c>
      <c r="E19" s="10" t="s">
        <v>0</v>
      </c>
      <c r="F19" s="10" t="s">
        <v>53</v>
      </c>
      <c r="G19" s="10"/>
    </row>
    <row r="20" spans="2:8" ht="19.5" customHeight="1" x14ac:dyDescent="0.25">
      <c r="B20" s="10">
        <v>8</v>
      </c>
      <c r="C20" s="14" t="s">
        <v>32</v>
      </c>
      <c r="D20" s="10" t="s">
        <v>29</v>
      </c>
      <c r="E20" s="10" t="s">
        <v>0</v>
      </c>
      <c r="F20" s="10" t="s">
        <v>53</v>
      </c>
      <c r="G20" s="21"/>
      <c r="H20" s="1"/>
    </row>
    <row r="21" spans="2:8" ht="22.5" customHeight="1" x14ac:dyDescent="0.3">
      <c r="B21" s="10">
        <v>9</v>
      </c>
      <c r="C21" s="12" t="s">
        <v>33</v>
      </c>
      <c r="D21" s="10" t="s">
        <v>29</v>
      </c>
      <c r="E21" s="10" t="s">
        <v>0</v>
      </c>
      <c r="F21" s="10" t="s">
        <v>0</v>
      </c>
      <c r="G21" s="24">
        <f>SUM(G5:G20)</f>
        <v>0</v>
      </c>
      <c r="H21" s="3"/>
    </row>
    <row r="22" spans="2:8" ht="18.75" customHeight="1" x14ac:dyDescent="0.25">
      <c r="B22" s="10">
        <v>10</v>
      </c>
      <c r="C22" s="12" t="s">
        <v>34</v>
      </c>
      <c r="D22" s="10" t="s">
        <v>29</v>
      </c>
      <c r="E22" s="10" t="s">
        <v>0</v>
      </c>
      <c r="F22" s="10" t="s">
        <v>0</v>
      </c>
      <c r="G22" s="25">
        <f>(G21*0.08*0.333)/2</f>
        <v>0</v>
      </c>
      <c r="H22" s="1"/>
    </row>
    <row r="23" spans="2:8" ht="20.25" customHeight="1" x14ac:dyDescent="0.25">
      <c r="B23" s="10">
        <v>11</v>
      </c>
      <c r="C23" s="14" t="s">
        <v>35</v>
      </c>
      <c r="D23" s="10" t="s">
        <v>29</v>
      </c>
      <c r="E23" s="10" t="s">
        <v>0</v>
      </c>
      <c r="F23" s="10" t="s">
        <v>0</v>
      </c>
      <c r="G23" s="25">
        <f>G21+G22</f>
        <v>0</v>
      </c>
    </row>
    <row r="24" spans="2:8" ht="18.75" customHeight="1" x14ac:dyDescent="0.25">
      <c r="B24" s="10"/>
      <c r="C24" s="11" t="s">
        <v>36</v>
      </c>
      <c r="D24" s="9"/>
      <c r="E24" s="10"/>
      <c r="F24" s="10"/>
      <c r="G24" s="10"/>
    </row>
    <row r="25" spans="2:8" ht="19.5" customHeight="1" x14ac:dyDescent="0.25">
      <c r="B25" s="10">
        <v>12</v>
      </c>
      <c r="C25" s="12" t="s">
        <v>37</v>
      </c>
      <c r="D25" s="9" t="s">
        <v>1</v>
      </c>
      <c r="E25" s="10"/>
      <c r="F25" s="10"/>
      <c r="G25" s="10"/>
    </row>
    <row r="26" spans="2:8" ht="23.25" customHeight="1" x14ac:dyDescent="0.25">
      <c r="B26" s="10">
        <v>13</v>
      </c>
      <c r="C26" s="12" t="s">
        <v>38</v>
      </c>
      <c r="D26" s="10" t="s">
        <v>16</v>
      </c>
      <c r="E26" s="10"/>
      <c r="F26" s="10"/>
      <c r="G26" s="10">
        <f>E26*F26</f>
        <v>0</v>
      </c>
    </row>
    <row r="27" spans="2:8" ht="19.5" customHeight="1" x14ac:dyDescent="0.25">
      <c r="B27" s="10">
        <v>14</v>
      </c>
      <c r="C27" s="12" t="s">
        <v>39</v>
      </c>
      <c r="D27" s="10" t="s">
        <v>29</v>
      </c>
      <c r="E27" s="10"/>
      <c r="F27" s="10"/>
      <c r="G27" s="26">
        <f>G25+G26</f>
        <v>0</v>
      </c>
    </row>
    <row r="28" spans="2:8" ht="21" customHeight="1" x14ac:dyDescent="0.25">
      <c r="B28" s="10">
        <v>15</v>
      </c>
      <c r="C28" s="12" t="s">
        <v>40</v>
      </c>
      <c r="D28" s="10" t="s">
        <v>29</v>
      </c>
      <c r="E28" s="10"/>
      <c r="F28" s="10"/>
      <c r="G28" s="25">
        <f>G23+G27</f>
        <v>0</v>
      </c>
    </row>
    <row r="29" spans="2:8" ht="20.25" customHeight="1" x14ac:dyDescent="0.25">
      <c r="B29" s="10"/>
      <c r="C29" s="11" t="s">
        <v>41</v>
      </c>
      <c r="D29" s="9"/>
      <c r="E29" s="10"/>
      <c r="F29" s="10"/>
      <c r="G29" s="10"/>
    </row>
    <row r="30" spans="2:8" ht="21.75" customHeight="1" x14ac:dyDescent="0.25">
      <c r="B30" s="10">
        <v>16</v>
      </c>
      <c r="C30" s="12" t="s">
        <v>41</v>
      </c>
      <c r="D30" s="10" t="s">
        <v>18</v>
      </c>
      <c r="E30" s="27"/>
      <c r="F30" s="10"/>
      <c r="G30" s="10">
        <f>E30*F30</f>
        <v>0</v>
      </c>
    </row>
    <row r="31" spans="2:8" ht="21.75" customHeight="1" x14ac:dyDescent="0.25">
      <c r="B31" s="10">
        <v>17</v>
      </c>
      <c r="C31" s="12" t="s">
        <v>42</v>
      </c>
      <c r="D31" s="10" t="s">
        <v>18</v>
      </c>
      <c r="E31" s="27"/>
      <c r="F31" s="10"/>
      <c r="G31" s="10">
        <f>E31*F31</f>
        <v>0</v>
      </c>
    </row>
    <row r="32" spans="2:8" ht="20.25" customHeight="1" x14ac:dyDescent="0.25">
      <c r="B32" s="10">
        <v>18</v>
      </c>
      <c r="C32" s="12" t="s">
        <v>43</v>
      </c>
      <c r="D32" s="10" t="s">
        <v>29</v>
      </c>
      <c r="E32" s="10"/>
      <c r="F32" s="10"/>
      <c r="G32" s="26">
        <f>G30+G31</f>
        <v>0</v>
      </c>
    </row>
    <row r="33" spans="2:15" ht="20.25" customHeight="1" x14ac:dyDescent="0.25">
      <c r="B33" s="10">
        <v>19</v>
      </c>
      <c r="C33" s="12" t="s">
        <v>44</v>
      </c>
      <c r="D33" s="10" t="s">
        <v>29</v>
      </c>
      <c r="E33" s="10"/>
      <c r="F33" s="10"/>
      <c r="G33" s="25">
        <f>G28-G31</f>
        <v>0</v>
      </c>
    </row>
    <row r="34" spans="2:15" ht="19.5" customHeight="1" x14ac:dyDescent="0.25">
      <c r="B34" s="10">
        <v>20</v>
      </c>
      <c r="C34" s="12" t="s">
        <v>45</v>
      </c>
      <c r="D34" s="10" t="s">
        <v>29</v>
      </c>
      <c r="E34" s="10"/>
      <c r="F34" s="10"/>
      <c r="G34" s="28" t="e">
        <f>G33/F30</f>
        <v>#DIV/0!</v>
      </c>
    </row>
    <row r="35" spans="2:15" ht="20.25" customHeight="1" x14ac:dyDescent="0.35">
      <c r="B35" s="15">
        <v>21</v>
      </c>
      <c r="C35" s="16" t="s">
        <v>46</v>
      </c>
      <c r="D35" s="17"/>
      <c r="E35" s="16"/>
      <c r="F35" s="16"/>
      <c r="G35" s="15"/>
    </row>
    <row r="36" spans="2:15" ht="19.5" customHeight="1" x14ac:dyDescent="0.35">
      <c r="B36" s="15">
        <v>22</v>
      </c>
      <c r="C36" s="18" t="s">
        <v>47</v>
      </c>
      <c r="D36" s="17"/>
      <c r="E36" s="16"/>
      <c r="F36" s="16"/>
      <c r="G36" s="29" t="e">
        <f>(G34-G35)*100/G35</f>
        <v>#DIV/0!</v>
      </c>
    </row>
    <row r="37" spans="2:15" ht="15.75" x14ac:dyDescent="0.3">
      <c r="B37" s="6" t="s">
        <v>54</v>
      </c>
      <c r="C37" s="7"/>
      <c r="D37" s="6"/>
      <c r="E37" s="7"/>
      <c r="F37" s="7"/>
      <c r="G37" s="7"/>
      <c r="H37" s="7"/>
      <c r="I37" s="30"/>
      <c r="J37" s="30"/>
      <c r="K37" s="30"/>
      <c r="L37" s="30"/>
      <c r="M37" s="30"/>
      <c r="N37" s="30"/>
      <c r="O37" s="30"/>
    </row>
    <row r="38" spans="2:15" ht="15.75" x14ac:dyDescent="0.3">
      <c r="B38" s="31" t="s">
        <v>55</v>
      </c>
      <c r="C38" s="7"/>
      <c r="D38" s="8"/>
      <c r="E38" s="7"/>
      <c r="F38" s="7"/>
      <c r="G38" s="7"/>
      <c r="H38" s="7"/>
      <c r="I38" s="30"/>
      <c r="J38" s="30"/>
      <c r="K38" s="30"/>
      <c r="L38" s="30"/>
      <c r="M38" s="30"/>
      <c r="N38" s="30"/>
      <c r="O38" s="30"/>
    </row>
    <row r="39" spans="2:15" ht="15.75" x14ac:dyDescent="0.3">
      <c r="B39" s="31" t="s">
        <v>56</v>
      </c>
      <c r="C39" s="7"/>
      <c r="D39" s="6"/>
      <c r="E39" s="7"/>
      <c r="F39" s="7"/>
      <c r="G39" s="7"/>
      <c r="H39" s="7"/>
      <c r="I39" s="30"/>
      <c r="J39" s="30"/>
      <c r="K39" s="30"/>
      <c r="L39" s="30"/>
      <c r="M39" s="30"/>
      <c r="N39" s="30"/>
      <c r="O39" s="30"/>
    </row>
    <row r="40" spans="2:15" ht="15.75" x14ac:dyDescent="0.3">
      <c r="B40" s="31" t="s">
        <v>57</v>
      </c>
      <c r="C40" s="7"/>
      <c r="D40" s="6"/>
      <c r="E40" s="7"/>
      <c r="F40" s="7"/>
      <c r="G40" s="7"/>
      <c r="H40" s="7"/>
      <c r="I40" s="30"/>
      <c r="J40" s="30"/>
      <c r="K40" s="30"/>
      <c r="L40" s="30"/>
      <c r="M40" s="30"/>
      <c r="N40" s="30"/>
      <c r="O40" s="30"/>
    </row>
    <row r="41" spans="2:15" ht="15.75" x14ac:dyDescent="0.3">
      <c r="B41" s="31" t="s">
        <v>58</v>
      </c>
      <c r="C41" s="7"/>
      <c r="D41" s="6"/>
      <c r="E41" s="7"/>
      <c r="F41" s="7"/>
      <c r="G41" s="7"/>
      <c r="H41" s="7"/>
      <c r="I41" s="30"/>
      <c r="J41" s="30"/>
      <c r="K41" s="30"/>
      <c r="L41" s="30"/>
      <c r="M41" s="30"/>
      <c r="N41" s="30"/>
      <c r="O41" s="30"/>
    </row>
    <row r="42" spans="2:15" ht="15.75" x14ac:dyDescent="0.3">
      <c r="B42" s="31" t="s">
        <v>59</v>
      </c>
      <c r="C42" s="7"/>
      <c r="D42" s="6"/>
      <c r="E42" s="7"/>
      <c r="F42" s="7"/>
      <c r="G42" s="7"/>
      <c r="H42" s="7"/>
      <c r="I42" s="30"/>
      <c r="J42" s="30"/>
      <c r="K42" s="30"/>
      <c r="L42" s="30"/>
      <c r="M42" s="30"/>
      <c r="N42" s="30"/>
      <c r="O42" s="30"/>
    </row>
    <row r="43" spans="2:15" ht="15.75" x14ac:dyDescent="0.3">
      <c r="B43" s="8" t="s">
        <v>60</v>
      </c>
      <c r="C43" s="8"/>
      <c r="D43" s="6"/>
      <c r="E43" s="7"/>
      <c r="F43" s="7"/>
      <c r="G43" s="7"/>
      <c r="H43" s="7"/>
      <c r="I43" s="30"/>
      <c r="J43" s="30"/>
      <c r="K43" s="30"/>
      <c r="L43" s="30"/>
      <c r="M43" s="30"/>
      <c r="N43" s="30"/>
      <c r="O43" s="30"/>
    </row>
    <row r="44" spans="2:15" ht="15.75" x14ac:dyDescent="0.3">
      <c r="B44" s="6"/>
      <c r="C44" s="7"/>
      <c r="D44" s="6"/>
      <c r="E44" s="7"/>
      <c r="F44" s="7"/>
      <c r="G44" s="7"/>
      <c r="H44" s="7"/>
    </row>
    <row r="45" spans="2:15" ht="15.75" x14ac:dyDescent="0.3">
      <c r="B45" s="6"/>
      <c r="C45" s="7"/>
      <c r="D45" s="6"/>
      <c r="E45" s="7"/>
      <c r="F45" s="7"/>
      <c r="G45" s="7"/>
      <c r="H45" s="7"/>
    </row>
    <row r="46" spans="2:15" ht="15.75" x14ac:dyDescent="0.3">
      <c r="B46" s="6"/>
      <c r="C46" s="7"/>
      <c r="D46" s="6"/>
      <c r="E46" s="7"/>
      <c r="F46" s="7"/>
      <c r="G46" s="7"/>
      <c r="H46" s="7"/>
    </row>
    <row r="47" spans="2:15" ht="15.75" x14ac:dyDescent="0.3">
      <c r="B47" s="6"/>
      <c r="C47" s="7"/>
      <c r="D47" s="6"/>
      <c r="E47" s="7"/>
      <c r="F47" s="7"/>
      <c r="G47" s="7"/>
      <c r="H47" s="7"/>
    </row>
    <row r="48" spans="2:15" ht="15.75" x14ac:dyDescent="0.3">
      <c r="B48" s="6"/>
      <c r="C48" s="7"/>
      <c r="D48" s="6"/>
      <c r="E48" s="7"/>
      <c r="F48" s="7"/>
      <c r="G48" s="7"/>
      <c r="H48" s="7"/>
    </row>
    <row r="49" spans="2:8" ht="15.75" x14ac:dyDescent="0.3">
      <c r="B49" s="6"/>
      <c r="C49" s="7"/>
      <c r="D49" s="6"/>
      <c r="E49" s="7"/>
      <c r="F49" s="7"/>
      <c r="G49" s="7"/>
      <c r="H49" s="7"/>
    </row>
    <row r="50" spans="2:8" ht="15.75" x14ac:dyDescent="0.3">
      <c r="B50" s="6"/>
      <c r="C50" s="7"/>
      <c r="D50" s="6"/>
      <c r="E50" s="7"/>
      <c r="F50" s="7"/>
      <c r="G50" s="7"/>
      <c r="H50" s="7"/>
    </row>
    <row r="51" spans="2:8" ht="15.75" x14ac:dyDescent="0.3">
      <c r="B51" s="6"/>
      <c r="C51" s="7"/>
      <c r="D51" s="6"/>
      <c r="E51" s="7"/>
      <c r="F51" s="7"/>
      <c r="G51" s="7"/>
      <c r="H51" s="7"/>
    </row>
    <row r="52" spans="2:8" ht="15.75" x14ac:dyDescent="0.3">
      <c r="B52" s="6"/>
      <c r="C52" s="7"/>
      <c r="D52" s="6"/>
      <c r="E52" s="7"/>
      <c r="F52" s="7"/>
      <c r="G52" s="7"/>
      <c r="H52" s="7"/>
    </row>
    <row r="53" spans="2:8" ht="15.75" x14ac:dyDescent="0.3">
      <c r="B53" s="6"/>
      <c r="C53" s="7"/>
      <c r="D53" s="6"/>
      <c r="E53" s="7"/>
      <c r="F53" s="7"/>
      <c r="G53" s="7"/>
      <c r="H53" s="7"/>
    </row>
    <row r="54" spans="2:8" ht="15.75" x14ac:dyDescent="0.3">
      <c r="B54" s="6"/>
      <c r="C54" s="7"/>
      <c r="D54" s="6"/>
      <c r="E54" s="7"/>
      <c r="F54" s="7"/>
      <c r="G54" s="7"/>
      <c r="H54" s="7"/>
    </row>
    <row r="69" spans="3:4" ht="15.75" x14ac:dyDescent="0.3">
      <c r="C69" s="5" t="s">
        <v>2</v>
      </c>
      <c r="D69"/>
    </row>
    <row r="70" spans="3:4" ht="15.75" x14ac:dyDescent="0.3">
      <c r="C70" t="s">
        <v>3</v>
      </c>
      <c r="D70"/>
    </row>
    <row r="71" spans="3:4" ht="15.75" x14ac:dyDescent="0.3">
      <c r="C71" t="s">
        <v>4</v>
      </c>
      <c r="D71"/>
    </row>
    <row r="72" spans="3:4" ht="15.75" x14ac:dyDescent="0.3">
      <c r="C72" t="s">
        <v>7</v>
      </c>
      <c r="D72"/>
    </row>
    <row r="73" spans="3:4" ht="15.75" x14ac:dyDescent="0.3">
      <c r="C73" t="s">
        <v>5</v>
      </c>
      <c r="D73"/>
    </row>
    <row r="74" spans="3:4" ht="15.75" x14ac:dyDescent="0.3">
      <c r="C74" t="s">
        <v>6</v>
      </c>
      <c r="D74"/>
    </row>
    <row r="75" spans="3:4" ht="15.75" x14ac:dyDescent="0.3">
      <c r="C75" t="s">
        <v>8</v>
      </c>
      <c r="D75"/>
    </row>
    <row r="76" spans="3:4" ht="15.75" x14ac:dyDescent="0.3">
      <c r="C76" t="s">
        <v>9</v>
      </c>
      <c r="D76"/>
    </row>
    <row r="77" spans="3:4" ht="15.75" x14ac:dyDescent="0.3">
      <c r="C77" t="s">
        <v>10</v>
      </c>
      <c r="D77"/>
    </row>
  </sheetData>
  <mergeCells count="1">
    <mergeCell ref="B2:H2"/>
  </mergeCells>
  <printOptions horizontalCentered="1" verticalCentered="1"/>
  <pageMargins left="0.5" right="0.25" top="0.5" bottom="0.5" header="0.3" footer="0.3"/>
  <pageSetup scale="70" orientation="portrait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Bangla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MY PC</cp:lastModifiedBy>
  <cp:lastPrinted>2024-03-07T06:01:40Z</cp:lastPrinted>
  <dcterms:created xsi:type="dcterms:W3CDTF">2020-09-06T04:13:15Z</dcterms:created>
  <dcterms:modified xsi:type="dcterms:W3CDTF">2024-03-07T12:04:35Z</dcterms:modified>
</cp:coreProperties>
</file>