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32"/>
  <c r="E21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<sst xmlns="http://schemas.openxmlformats.org/spreadsheetml/2006/main" count="224" uniqueCount="87">
  <si>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</si>
  <si>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</si>
  <si>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</si>
  <si>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</si>
  <si>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</si>
  <si>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</si>
  <si>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</si>
  <si>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</si>
  <si>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</si>
  <si>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</si>
  <si>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</si>
  <si>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</si>
  <si>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</si>
  <si>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</si>
  <si>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</si>
  <si>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</si>
  <si>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</si>
  <si>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</si>
  <si>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</si>
  <si>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</si>
  <si>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</si>
  <si>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</si>
  <si>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</si>
  <si>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</si>
  <si>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</si>
  <si>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</si>
  <si>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</si>
  <si>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</si>
  <si>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</si>
  <si>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</si>
  <si>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</si>
  <si>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</si>
  <si>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</si>
  <si>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</si>
  <si>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</si>
  <si>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</si>
  <si>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</si>
  <si>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</si>
  <si>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</si>
  <si>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</si>
  <si>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</si>
  <si>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</si>
  <si>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</si>
  <si>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</si>
  <si>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</si>
  <si>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</si>
  <si>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</si>
  <si>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</si>
  <si>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</si>
  <si>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</si>
  <si>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</si>
  <si>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</si>
  <si>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</si>
  <si>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</si>
  <si>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</si>
  <si>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</si>
  <si>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</si>
  <si>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</si>
  <si>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</si>
  <si>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</si>
  <si>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</si>
  <si>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</si>
  <si>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</si>
  <si>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</si>
  <si>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(আমদানীকৃত)</t>
  </si>
  <si>
    <t>+</t>
  </si>
  <si>
    <t>আলু হল্যান্ড  নতুন/পুরাতন</t>
  </si>
  <si>
    <t xml:space="preserve">                                   </t>
  </si>
  <si>
    <t>পাংগাস মাছ</t>
  </si>
  <si>
    <t>পটল</t>
  </si>
  <si>
    <t>ইলিশ মাছ, রুই মাছ।</t>
  </si>
  <si>
    <t>চাল-(মোটা)স্বর্না,মুগ ডাল (মোটা/সরু), ছোলা কলাই</t>
  </si>
  <si>
    <t>রসুন (দেশী) নতুন, রসুন (আমদানীকৃত),আদা দেশী পুরাতন/নতুন</t>
  </si>
  <si>
    <t>ডিমঃমুরগি(কক/সোঃ দেশী,ফার্ম ডিম</t>
  </si>
  <si>
    <t>চাল সরু (নাজির),(মিনিকেট)/মাঝারি, মসুর ডাল</t>
  </si>
  <si>
    <t xml:space="preserve">পাম তেল- (খোলা), সয়াবিন তেল (খোলা) </t>
  </si>
  <si>
    <t>পেঁয়াজ (দেশী)পুরাতন/নতুন</t>
  </si>
  <si>
    <t>আলু হল্যান্ড  নতুন/পুরাতন,বেগুন, চিনি, লবণ, পেঁয়াজ দেশী নতুন</t>
  </si>
  <si>
    <t>24-12  -2020</t>
  </si>
  <si>
    <t>25-11-2021</t>
  </si>
  <si>
    <t>ব্রয়লার মুরগী,সয়াবিন তেল ক্যান</t>
  </si>
  <si>
    <t>পেঁয়াজ আমদানি, মিষ্টিকুমড়া</t>
  </si>
  <si>
    <t>কাঁচাপেপে, কাঁচামরিচ,মোরগ-মুরগি(কক/সোনালী)জ্যান্ত</t>
  </si>
  <si>
    <t>আটা প্যাকেট/খোলা,পাংগাস মাছ</t>
  </si>
  <si>
    <t>তারিখঃ 27/12/2021 খ্রিঃ।</t>
  </si>
  <si>
    <t>স্মারক নম্বর:12.00.5500.700.16.002.18-1119</t>
  </si>
  <si>
    <t>27-12-2021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</si>
</sst>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52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84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42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45</v>
      </c>
      <c r="E8" s="65"/>
      <c r="F8" s="66"/>
      <c r="G8" s="64" t="s">
        <v>39</v>
      </c>
      <c r="H8" s="65"/>
      <c r="I8" s="66"/>
      <c r="J8" s="74" t="s">
        <v>7</v>
      </c>
      <c r="K8" s="64" t="s">
        <v>40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61</v>
      </c>
    </row>
    <row r="10" spans="1:15" ht="14.25" customHeight="1">
      <c r="A10" s="73"/>
      <c r="B10" s="119"/>
      <c r="C10" s="73"/>
      <c r="D10" s="77" t="s">
        <v>86</v>
      </c>
      <c r="E10" s="78"/>
      <c r="F10" s="79"/>
      <c r="G10" s="80" t="s">
        <v>79</v>
      </c>
      <c r="H10" s="81"/>
      <c r="I10" s="82"/>
      <c r="J10" s="76"/>
      <c r="K10" s="83" t="s">
        <v>78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23</v>
      </c>
      <c r="C11" s="44" t="s">
        <v>9</v>
      </c>
      <c r="D11" s="34">
        <v>66</v>
      </c>
      <c r="E11" s="51" t="s">
        <v>10</v>
      </c>
      <c r="F11" s="34">
        <v>68</v>
      </c>
      <c r="G11" s="57">
        <v>65</v>
      </c>
      <c r="H11" s="51" t="s">
        <v>10</v>
      </c>
      <c r="I11" s="58">
        <v>67</v>
      </c>
      <c r="J11" s="39">
        <f t="shared" ref="J11:J12" si="0">((D11+F11)/2-(G11+I11)/2)/((G11+I11)/2)*100</f>
        <v>1.5151515151515151</v>
      </c>
      <c r="K11" s="34">
        <v>59</v>
      </c>
      <c r="L11" s="51" t="s">
        <v>10</v>
      </c>
      <c r="M11" s="34">
        <v>60</v>
      </c>
      <c r="N11" s="38">
        <f t="shared" ref="N11:N12" si="1">((D11+F11)/2-(K11+M11)/2)/((K11+M11)/2)*100</f>
        <v>12.605042016806722</v>
      </c>
    </row>
    <row r="12" spans="1:15" s="2" customFormat="1" ht="17.25" customHeight="1">
      <c r="A12" s="49">
        <v>2</v>
      </c>
      <c r="B12" s="48" t="s">
        <v>24</v>
      </c>
      <c r="C12" s="45" t="s">
        <v>60</v>
      </c>
      <c r="D12" s="34">
        <v>62</v>
      </c>
      <c r="E12" s="51" t="s">
        <v>10</v>
      </c>
      <c r="F12" s="34">
        <v>64</v>
      </c>
      <c r="G12" s="57">
        <v>56</v>
      </c>
      <c r="H12" s="51" t="s">
        <v>10</v>
      </c>
      <c r="I12" s="58">
        <v>57</v>
      </c>
      <c r="J12" s="37">
        <f t="shared" si="0"/>
        <v>11.504424778761061</v>
      </c>
      <c r="K12" s="34">
        <v>58</v>
      </c>
      <c r="L12" s="51" t="s">
        <v>10</v>
      </c>
      <c r="M12" s="34">
        <v>59</v>
      </c>
      <c r="N12" s="37">
        <f t="shared" si="1"/>
        <v>7.6923076923076925</v>
      </c>
    </row>
    <row r="13" spans="1:15" ht="17.25" customHeight="1">
      <c r="A13" s="49">
        <v>3</v>
      </c>
      <c r="B13" s="48" t="s">
        <v>25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48</v>
      </c>
      <c r="H13" s="51" t="s">
        <v>10</v>
      </c>
      <c r="I13" s="58">
        <v>50</v>
      </c>
      <c r="J13" s="37">
        <f t="shared" ref="J13:J45" si="2">((D13+F13)/2-(G13+I13)/2)/((G13+I13)/2)*100</f>
        <v>4.0816326530612246</v>
      </c>
      <c r="K13" s="34">
        <v>52</v>
      </c>
      <c r="L13" s="51" t="s">
        <v>10</v>
      </c>
      <c r="M13" s="34">
        <v>56</v>
      </c>
      <c r="N13" s="37">
        <f t="shared" ref="N13:N45" si="3">((D13+F13)/2-(K13+M13)/2)/((K13+M13)/2)*100</f>
        <v>-5.5555555555555554</v>
      </c>
    </row>
    <row r="14" spans="1:15" ht="17.25" customHeight="1">
      <c r="A14" s="49">
        <v>4</v>
      </c>
      <c r="B14" s="47" t="s">
        <v>57</v>
      </c>
      <c r="C14" s="45" t="s">
        <v>11</v>
      </c>
      <c r="D14" s="34">
        <v>40</v>
      </c>
      <c r="E14" s="51" t="s">
        <v>10</v>
      </c>
      <c r="F14" s="34">
        <v>42</v>
      </c>
      <c r="G14" s="57">
        <v>42</v>
      </c>
      <c r="H14" s="51" t="s">
        <v>10</v>
      </c>
      <c r="I14" s="58">
        <v>43</v>
      </c>
      <c r="J14" s="37">
        <f t="shared" si="2"/>
        <v>-3.5294117647058822</v>
      </c>
      <c r="K14" s="34">
        <v>42</v>
      </c>
      <c r="L14" s="51" t="s">
        <v>10</v>
      </c>
      <c r="M14" s="34">
        <v>43</v>
      </c>
      <c r="N14" s="37">
        <f t="shared" si="3"/>
        <v>-3.5294117647058822</v>
      </c>
    </row>
    <row r="15" spans="1:15" ht="17.25" customHeight="1">
      <c r="A15" s="49">
        <v>5</v>
      </c>
      <c r="B15" s="47" t="s">
        <v>26</v>
      </c>
      <c r="C15" s="45" t="s">
        <v>11</v>
      </c>
      <c r="D15" s="34">
        <v>37</v>
      </c>
      <c r="E15" s="51" t="s">
        <v>10</v>
      </c>
      <c r="F15" s="34">
        <v>38</v>
      </c>
      <c r="G15" s="57">
        <v>34</v>
      </c>
      <c r="H15" s="51" t="s">
        <v>10</v>
      </c>
      <c r="I15" s="58">
        <v>36</v>
      </c>
      <c r="J15" s="37">
        <f t="shared" si="2"/>
        <v>7.1428571428571423</v>
      </c>
      <c r="K15" s="34">
        <v>30</v>
      </c>
      <c r="L15" s="51" t="s">
        <v>10</v>
      </c>
      <c r="M15" s="34">
        <v>34</v>
      </c>
      <c r="N15" s="37">
        <f t="shared" si="3"/>
        <v>17.1875</v>
      </c>
    </row>
    <row r="16" spans="1:15" ht="17.25" customHeight="1">
      <c r="A16" s="49">
        <v>6</v>
      </c>
      <c r="B16" s="47" t="s">
        <v>27</v>
      </c>
      <c r="C16" s="45" t="s">
        <v>11</v>
      </c>
      <c r="D16" s="34">
        <v>32</v>
      </c>
      <c r="E16" s="51" t="s">
        <v>10</v>
      </c>
      <c r="F16" s="34">
        <v>33</v>
      </c>
      <c r="G16" s="57">
        <v>31</v>
      </c>
      <c r="H16" s="51" t="s">
        <v>10</v>
      </c>
      <c r="I16" s="58">
        <v>32</v>
      </c>
      <c r="J16" s="37">
        <f t="shared" si="2"/>
        <v>3.1746031746031744</v>
      </c>
      <c r="K16" s="34">
        <v>27</v>
      </c>
      <c r="L16" s="51" t="s">
        <v>10</v>
      </c>
      <c r="M16" s="34">
        <v>28</v>
      </c>
      <c r="N16" s="37">
        <f t="shared" si="3"/>
        <v>18.181818181818183</v>
      </c>
    </row>
    <row r="17" spans="1:14" ht="17.25" customHeight="1">
      <c r="A17" s="49">
        <v>7</v>
      </c>
      <c r="B17" s="47" t="s">
        <v>28</v>
      </c>
      <c r="C17" s="45" t="s">
        <v>11</v>
      </c>
      <c r="D17" s="34">
        <v>85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5.2631578947368416</v>
      </c>
      <c r="K17" s="34">
        <v>68</v>
      </c>
      <c r="L17" s="51" t="s">
        <v>10</v>
      </c>
      <c r="M17" s="34">
        <v>110</v>
      </c>
      <c r="N17" s="37">
        <f t="shared" si="3"/>
        <v>12.359550561797752</v>
      </c>
    </row>
    <row r="18" spans="1:14" ht="17.25" customHeight="1">
      <c r="A18" s="49">
        <v>8</v>
      </c>
      <c r="B18" s="47" t="s">
        <v>37</v>
      </c>
      <c r="C18" s="45" t="s">
        <v>11</v>
      </c>
      <c r="D18" s="34">
        <v>125</v>
      </c>
      <c r="E18" s="51" t="s">
        <v>10</v>
      </c>
      <c r="F18" s="34">
        <v>135</v>
      </c>
      <c r="G18" s="57">
        <v>135</v>
      </c>
      <c r="H18" s="59" t="s">
        <v>10</v>
      </c>
      <c r="I18" s="58">
        <v>145</v>
      </c>
      <c r="J18" s="37">
        <f t="shared" si="2"/>
        <v>-7.1428571428571423</v>
      </c>
      <c r="K18" s="34">
        <v>100</v>
      </c>
      <c r="L18" s="51" t="s">
        <v>10</v>
      </c>
      <c r="M18" s="34">
        <v>128</v>
      </c>
      <c r="N18" s="37">
        <f t="shared" si="3"/>
        <v>14.035087719298245</v>
      </c>
    </row>
    <row r="19" spans="1:14" ht="17.25" customHeight="1">
      <c r="A19" s="49">
        <v>9</v>
      </c>
      <c r="B19" s="47" t="s">
        <v>29</v>
      </c>
      <c r="C19" s="45" t="s">
        <v>11</v>
      </c>
      <c r="D19" s="34">
        <v>70</v>
      </c>
      <c r="E19" s="51" t="s">
        <v>10</v>
      </c>
      <c r="F19" s="34">
        <v>75</v>
      </c>
      <c r="G19" s="57">
        <v>75</v>
      </c>
      <c r="H19" s="51" t="s">
        <v>10</v>
      </c>
      <c r="I19" s="58">
        <v>76</v>
      </c>
      <c r="J19" s="37">
        <f t="shared" si="2"/>
        <v>-3.9735099337748347</v>
      </c>
      <c r="K19" s="34">
        <v>68</v>
      </c>
      <c r="L19" s="51" t="s">
        <v>10</v>
      </c>
      <c r="M19" s="34">
        <v>70</v>
      </c>
      <c r="N19" s="37">
        <f t="shared" si="3"/>
        <v>5.0724637681159424</v>
      </c>
    </row>
    <row r="20" spans="1:14" ht="17.25" customHeight="1">
      <c r="A20" s="49">
        <v>10</v>
      </c>
      <c r="B20" s="47" t="s">
        <v>30</v>
      </c>
      <c r="C20" s="45" t="s">
        <v>12</v>
      </c>
      <c r="D20" s="34">
        <v>148</v>
      </c>
      <c r="E20" s="51" t="s">
        <v>10</v>
      </c>
      <c r="F20" s="34">
        <v>150</v>
      </c>
      <c r="G20" s="57">
        <v>150</v>
      </c>
      <c r="H20" s="51" t="s">
        <v>10</v>
      </c>
      <c r="I20" s="58">
        <v>154</v>
      </c>
      <c r="J20" s="37">
        <f t="shared" si="2"/>
        <v>-1.9736842105263157</v>
      </c>
      <c r="K20" s="34">
        <v>110</v>
      </c>
      <c r="L20" s="51" t="s">
        <v>10</v>
      </c>
      <c r="M20" s="34">
        <v>112</v>
      </c>
      <c r="N20" s="37">
        <f t="shared" si="3"/>
        <v>34.234234234234236</v>
      </c>
    </row>
    <row r="21" spans="1:14" ht="17.25" customHeight="1">
      <c r="A21" s="49">
        <v>11</v>
      </c>
      <c r="B21" s="47" t="s">
        <v>31</v>
      </c>
      <c r="C21" s="45" t="s">
        <v>11</v>
      </c>
      <c r="D21" s="34">
        <v>138</v>
      </c>
      <c r="E21" s="51">
        <f>-F19</f>
        <v>-75</v>
      </c>
      <c r="F21" s="34">
        <v>140</v>
      </c>
      <c r="G21" s="57">
        <v>140</v>
      </c>
      <c r="H21" s="51"/>
      <c r="I21" s="58">
        <v>143</v>
      </c>
      <c r="J21" s="37">
        <f t="shared" si="2"/>
        <v>-1.7667844522968199</v>
      </c>
      <c r="K21" s="34">
        <v>94</v>
      </c>
      <c r="L21" s="51" t="s">
        <v>10</v>
      </c>
      <c r="M21" s="34">
        <v>96</v>
      </c>
      <c r="N21" s="37">
        <f t="shared" si="3"/>
        <v>46.315789473684212</v>
      </c>
    </row>
    <row r="22" spans="1:14" ht="17.25" customHeight="1">
      <c r="A22" s="49">
        <v>12</v>
      </c>
      <c r="B22" s="47" t="s">
        <v>38</v>
      </c>
      <c r="C22" s="45" t="s">
        <v>13</v>
      </c>
      <c r="D22" s="34">
        <v>740</v>
      </c>
      <c r="E22" s="51" t="s">
        <v>10</v>
      </c>
      <c r="F22" s="34">
        <v>755</v>
      </c>
      <c r="G22" s="57">
        <v>735</v>
      </c>
      <c r="H22" s="51" t="s">
        <v>10</v>
      </c>
      <c r="I22" s="58">
        <v>755</v>
      </c>
      <c r="J22" s="37">
        <f>AVERAGE(J11:J21)</f>
        <v>1.2995981504554512</v>
      </c>
      <c r="K22" s="34">
        <v>520</v>
      </c>
      <c r="L22" s="51" t="s">
        <v>10</v>
      </c>
      <c r="M22" s="34">
        <v>530</v>
      </c>
      <c r="N22" s="37">
        <f t="shared" si="3"/>
        <v>42.38095238095238</v>
      </c>
    </row>
    <row r="23" spans="1:14" ht="17.25" customHeight="1">
      <c r="A23" s="49">
        <v>13</v>
      </c>
      <c r="B23" s="47" t="s">
        <v>76</v>
      </c>
      <c r="C23" s="46" t="s">
        <v>9</v>
      </c>
      <c r="D23" s="34">
        <v>35</v>
      </c>
      <c r="E23" s="51" t="s">
        <v>10</v>
      </c>
      <c r="F23" s="34">
        <v>40</v>
      </c>
      <c r="G23" s="57">
        <v>50</v>
      </c>
      <c r="H23" s="51" t="s">
        <v>10</v>
      </c>
      <c r="I23" s="58">
        <v>52</v>
      </c>
      <c r="J23" s="37">
        <f t="shared" si="2"/>
        <v>-26.47058823529412</v>
      </c>
      <c r="K23" s="34">
        <v>50</v>
      </c>
      <c r="L23" s="51" t="s">
        <v>10</v>
      </c>
      <c r="M23" s="34">
        <v>55</v>
      </c>
      <c r="N23" s="37">
        <f t="shared" si="3"/>
        <v>-28.571428571428569</v>
      </c>
    </row>
    <row r="24" spans="1:14" ht="17.25" customHeight="1">
      <c r="A24" s="49">
        <v>14</v>
      </c>
      <c r="B24" s="47" t="s">
        <v>64</v>
      </c>
      <c r="C24" s="45" t="s">
        <v>11</v>
      </c>
      <c r="D24" s="34">
        <v>35</v>
      </c>
      <c r="E24" s="51" t="s">
        <v>10</v>
      </c>
      <c r="F24" s="34">
        <v>40</v>
      </c>
      <c r="G24" s="57">
        <v>30</v>
      </c>
      <c r="H24" s="51" t="s">
        <v>10</v>
      </c>
      <c r="I24" s="58">
        <v>32</v>
      </c>
      <c r="J24" s="37">
        <f t="shared" si="2"/>
        <v>20.967741935483872</v>
      </c>
      <c r="K24" s="34">
        <v>30</v>
      </c>
      <c r="L24" s="51" t="s">
        <v>10</v>
      </c>
      <c r="M24" s="34">
        <v>35</v>
      </c>
      <c r="N24" s="37">
        <f t="shared" si="3"/>
        <v>15.384615384615385</v>
      </c>
    </row>
    <row r="25" spans="1:14" ht="17.25" customHeight="1">
      <c r="A25" s="49">
        <v>15</v>
      </c>
      <c r="B25" s="47" t="s">
        <v>62</v>
      </c>
      <c r="C25" s="45" t="s">
        <v>11</v>
      </c>
      <c r="D25" s="34">
        <v>38</v>
      </c>
      <c r="E25" s="51" t="s">
        <v>10</v>
      </c>
      <c r="F25" s="34">
        <v>40</v>
      </c>
      <c r="G25" s="57">
        <v>45</v>
      </c>
      <c r="H25" s="51" t="s">
        <v>10</v>
      </c>
      <c r="I25" s="58">
        <v>50</v>
      </c>
      <c r="J25" s="37">
        <f t="shared" si="2"/>
        <v>-17.894736842105264</v>
      </c>
      <c r="K25" s="34">
        <v>95</v>
      </c>
      <c r="L25" s="51" t="s">
        <v>10</v>
      </c>
      <c r="M25" s="34">
        <v>110</v>
      </c>
      <c r="N25" s="37">
        <f t="shared" si="3"/>
        <v>-61.951219512195124</v>
      </c>
    </row>
    <row r="26" spans="1:14" ht="17.25" customHeight="1">
      <c r="A26" s="49">
        <v>16</v>
      </c>
      <c r="B26" s="47" t="s">
        <v>46</v>
      </c>
      <c r="C26" s="45" t="s">
        <v>11</v>
      </c>
      <c r="D26" s="34">
        <v>0</v>
      </c>
      <c r="E26" s="51" t="s">
        <v>10</v>
      </c>
      <c r="F26" s="34">
        <v>0</v>
      </c>
      <c r="G26" s="57">
        <v>80</v>
      </c>
      <c r="H26" s="51" t="s">
        <v>10</v>
      </c>
      <c r="I26" s="58">
        <v>85</v>
      </c>
      <c r="J26" s="37">
        <f t="shared" si="2"/>
        <v>-100</v>
      </c>
      <c r="K26" s="34">
        <v>90</v>
      </c>
      <c r="L26" s="51" t="s">
        <v>10</v>
      </c>
      <c r="M26" s="34">
        <v>100</v>
      </c>
      <c r="N26" s="37">
        <f t="shared" si="3"/>
        <v>-100</v>
      </c>
    </row>
    <row r="27" spans="1:14" ht="17.25" customHeight="1">
      <c r="A27" s="49">
        <v>17</v>
      </c>
      <c r="B27" s="47" t="s">
        <v>55</v>
      </c>
      <c r="C27" s="45" t="s">
        <v>11</v>
      </c>
      <c r="D27" s="34">
        <v>80</v>
      </c>
      <c r="E27" s="51" t="s">
        <v>10</v>
      </c>
      <c r="F27" s="34">
        <v>85</v>
      </c>
      <c r="G27" s="57">
        <v>90</v>
      </c>
      <c r="H27" s="51" t="s">
        <v>10</v>
      </c>
      <c r="I27" s="58">
        <v>95</v>
      </c>
      <c r="J27" s="37">
        <f t="shared" si="2"/>
        <v>-10.810810810810811</v>
      </c>
      <c r="K27" s="34">
        <v>80</v>
      </c>
      <c r="L27" s="51" t="s">
        <v>10</v>
      </c>
      <c r="M27" s="34">
        <v>110</v>
      </c>
      <c r="N27" s="37">
        <f t="shared" si="3"/>
        <v>-13.157894736842104</v>
      </c>
    </row>
    <row r="28" spans="1:14" ht="17.25" customHeight="1">
      <c r="A28" s="49">
        <v>18</v>
      </c>
      <c r="B28" s="47" t="s">
        <v>66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18</v>
      </c>
      <c r="H28" s="51" t="s">
        <v>10</v>
      </c>
      <c r="I28" s="58">
        <v>20</v>
      </c>
      <c r="J28" s="37">
        <f t="shared" si="2"/>
        <v>0</v>
      </c>
      <c r="K28" s="34">
        <v>35</v>
      </c>
      <c r="L28" s="51" t="s">
        <v>10</v>
      </c>
      <c r="M28" s="34">
        <v>36</v>
      </c>
      <c r="N28" s="37">
        <f t="shared" si="3"/>
        <v>-46.478873239436616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24</v>
      </c>
      <c r="H29" s="51" t="s">
        <v>10</v>
      </c>
      <c r="I29" s="58">
        <v>45</v>
      </c>
      <c r="J29" s="37">
        <f t="shared" si="2"/>
        <v>-30.434782608695656</v>
      </c>
      <c r="K29" s="34">
        <v>20</v>
      </c>
      <c r="L29" s="51" t="s">
        <v>10</v>
      </c>
      <c r="M29" s="34">
        <v>24</v>
      </c>
      <c r="N29" s="37">
        <f t="shared" si="3"/>
        <v>9.0909090909090917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13</v>
      </c>
      <c r="E30" s="51" t="s">
        <v>10</v>
      </c>
      <c r="F30" s="34">
        <v>15</v>
      </c>
      <c r="G30" s="57">
        <v>14</v>
      </c>
      <c r="H30" s="51" t="s">
        <v>10</v>
      </c>
      <c r="I30" s="58">
        <v>16</v>
      </c>
      <c r="J30" s="37">
        <f t="shared" si="2"/>
        <v>-6.666666666666667</v>
      </c>
      <c r="K30" s="34">
        <v>20</v>
      </c>
      <c r="L30" s="51" t="s">
        <v>10</v>
      </c>
      <c r="M30" s="34">
        <v>22</v>
      </c>
      <c r="N30" s="37">
        <f t="shared" si="3"/>
        <v>-33.333333333333329</v>
      </c>
    </row>
    <row r="31" spans="1:14" ht="17.25" customHeight="1">
      <c r="A31" s="49">
        <v>21</v>
      </c>
      <c r="B31" s="47" t="s">
        <v>53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22</v>
      </c>
      <c r="L31" s="51" t="s">
        <v>10</v>
      </c>
      <c r="M31" s="34">
        <v>26</v>
      </c>
      <c r="N31" s="37">
        <f t="shared" si="3"/>
        <v>-6.25</v>
      </c>
    </row>
    <row r="32" spans="1:14" ht="17.25" customHeight="1">
      <c r="A32" s="49">
        <v>22</v>
      </c>
      <c r="B32" s="47" t="s">
        <v>69</v>
      </c>
      <c r="C32" s="45" t="s">
        <v>11</v>
      </c>
      <c r="D32" s="34">
        <v>0</v>
      </c>
      <c r="E32" s="51" t="s">
        <v>10</v>
      </c>
      <c r="F32" s="34">
        <v>0</v>
      </c>
      <c r="G32" s="57">
        <v>20</v>
      </c>
      <c r="H32" s="51" t="s">
        <v>10</v>
      </c>
      <c r="I32" s="58">
        <v>22</v>
      </c>
      <c r="J32" s="37">
        <f t="shared" si="2"/>
        <v>-100</v>
      </c>
      <c r="K32" s="34">
        <v>22</v>
      </c>
      <c r="L32" s="51" t="s">
        <v>10</v>
      </c>
      <c r="M32" s="34">
        <v>26</v>
      </c>
      <c r="N32" s="37">
        <f t="shared" si="3"/>
        <v>-100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35</v>
      </c>
      <c r="E33" s="51" t="s">
        <v>10</v>
      </c>
      <c r="F33" s="34">
        <v>40</v>
      </c>
      <c r="G33" s="57">
        <v>40</v>
      </c>
      <c r="H33" s="51" t="s">
        <v>10</v>
      </c>
      <c r="I33" s="58">
        <v>45</v>
      </c>
      <c r="J33" s="37">
        <f t="shared" si="2"/>
        <v>-11.76470588235294</v>
      </c>
      <c r="K33" s="34">
        <v>80</v>
      </c>
      <c r="L33" s="51" t="s">
        <v>10</v>
      </c>
      <c r="M33" s="34">
        <v>90</v>
      </c>
      <c r="N33" s="37">
        <f t="shared" si="3"/>
        <v>-55.882352941176471</v>
      </c>
    </row>
    <row r="34" spans="1:14" ht="17.25" customHeight="1">
      <c r="A34" s="49">
        <v>24</v>
      </c>
      <c r="B34" s="47" t="s">
        <v>32</v>
      </c>
      <c r="C34" s="45" t="s">
        <v>11</v>
      </c>
      <c r="D34" s="34">
        <v>260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280</v>
      </c>
      <c r="J34" s="37">
        <f t="shared" si="2"/>
        <v>1.8867924528301887</v>
      </c>
      <c r="K34" s="34">
        <v>230</v>
      </c>
      <c r="L34" s="51" t="s">
        <v>10</v>
      </c>
      <c r="M34" s="34">
        <v>250</v>
      </c>
      <c r="N34" s="37">
        <f t="shared" si="3"/>
        <v>12.5</v>
      </c>
    </row>
    <row r="35" spans="1:14" ht="17.25" customHeight="1">
      <c r="A35" s="49">
        <v>25</v>
      </c>
      <c r="B35" s="47" t="s">
        <v>15</v>
      </c>
      <c r="C35" s="45" t="s">
        <v>11</v>
      </c>
      <c r="D35" s="34">
        <v>230</v>
      </c>
      <c r="E35" s="51" t="s">
        <v>10</v>
      </c>
      <c r="F35" s="34">
        <v>250</v>
      </c>
      <c r="G35" s="57">
        <v>240</v>
      </c>
      <c r="H35" s="51" t="s">
        <v>10</v>
      </c>
      <c r="I35" s="58">
        <v>260</v>
      </c>
      <c r="J35" s="37">
        <f t="shared" si="2"/>
        <v>-4</v>
      </c>
      <c r="K35" s="34">
        <v>210</v>
      </c>
      <c r="L35" s="51" t="s">
        <v>10</v>
      </c>
      <c r="M35" s="34">
        <v>220</v>
      </c>
      <c r="N35" s="37">
        <f t="shared" si="3"/>
        <v>11.627906976744185</v>
      </c>
    </row>
    <row r="36" spans="1:14" ht="17.25" customHeight="1">
      <c r="A36" s="49">
        <v>26</v>
      </c>
      <c r="B36" s="47" t="s">
        <v>16</v>
      </c>
      <c r="C36" s="45" t="s">
        <v>11</v>
      </c>
      <c r="D36" s="34">
        <v>650</v>
      </c>
      <c r="E36" s="51" t="s">
        <v>10</v>
      </c>
      <c r="F36" s="34">
        <v>1150</v>
      </c>
      <c r="G36" s="57">
        <v>650</v>
      </c>
      <c r="H36" s="51" t="s">
        <v>10</v>
      </c>
      <c r="I36" s="58">
        <v>1100</v>
      </c>
      <c r="J36" s="37">
        <f t="shared" si="2"/>
        <v>2.8571428571428572</v>
      </c>
      <c r="K36" s="34">
        <v>500</v>
      </c>
      <c r="L36" s="51" t="s">
        <v>10</v>
      </c>
      <c r="M36" s="34">
        <v>700</v>
      </c>
      <c r="N36" s="37">
        <f t="shared" si="3"/>
        <v>50</v>
      </c>
    </row>
    <row r="37" spans="1:14" ht="17.25" customHeight="1">
      <c r="A37" s="49">
        <v>27</v>
      </c>
      <c r="B37" s="47" t="s">
        <v>68</v>
      </c>
      <c r="C37" s="45" t="s">
        <v>11</v>
      </c>
      <c r="D37" s="34">
        <v>120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4</v>
      </c>
      <c r="K37" s="34">
        <v>120</v>
      </c>
      <c r="L37" s="51" t="s">
        <v>10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17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33</v>
      </c>
      <c r="C39" s="45" t="s">
        <v>11</v>
      </c>
      <c r="D39" s="34">
        <v>380</v>
      </c>
      <c r="E39" s="51" t="s">
        <v>10</v>
      </c>
      <c r="F39" s="34">
        <v>390</v>
      </c>
      <c r="G39" s="57">
        <v>380</v>
      </c>
      <c r="H39" s="51" t="s">
        <v>10</v>
      </c>
      <c r="I39" s="58">
        <v>400</v>
      </c>
      <c r="J39" s="37">
        <f t="shared" si="2"/>
        <v>-1.2820512820512819</v>
      </c>
      <c r="K39" s="34">
        <v>320</v>
      </c>
      <c r="L39" s="51" t="s">
        <v>10</v>
      </c>
      <c r="M39" s="34">
        <v>340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59</v>
      </c>
      <c r="C40" s="45" t="s">
        <v>11</v>
      </c>
      <c r="D40" s="34">
        <v>245</v>
      </c>
      <c r="E40" s="51" t="s">
        <v>10</v>
      </c>
      <c r="F40" s="34">
        <v>250</v>
      </c>
      <c r="G40" s="57">
        <v>260</v>
      </c>
      <c r="H40" s="51" t="s">
        <v>10</v>
      </c>
      <c r="I40" s="58">
        <v>265</v>
      </c>
      <c r="J40" s="37">
        <f t="shared" si="2"/>
        <v>-5.7142857142857144</v>
      </c>
      <c r="K40" s="34">
        <v>180</v>
      </c>
      <c r="L40" s="51" t="s">
        <v>10</v>
      </c>
      <c r="M40" s="34">
        <v>200</v>
      </c>
      <c r="N40" s="37">
        <f t="shared" si="3"/>
        <v>30.263157894736842</v>
      </c>
    </row>
    <row r="41" spans="1:14" ht="17.25" customHeight="1">
      <c r="A41" s="49">
        <v>31</v>
      </c>
      <c r="B41" s="47" t="s">
        <v>63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140</v>
      </c>
      <c r="H41" s="51" t="s">
        <v>10</v>
      </c>
      <c r="I41" s="58">
        <v>145</v>
      </c>
      <c r="J41" s="37">
        <f t="shared" si="2"/>
        <v>10.526315789473683</v>
      </c>
      <c r="K41" s="34">
        <v>100</v>
      </c>
      <c r="L41" s="51" t="s">
        <v>10</v>
      </c>
      <c r="M41" s="34">
        <v>110</v>
      </c>
      <c r="N41" s="37">
        <f t="shared" si="3"/>
        <v>50</v>
      </c>
    </row>
    <row r="42" spans="1:14" ht="17.25" customHeight="1">
      <c r="A42" s="49">
        <v>32</v>
      </c>
      <c r="B42" s="47" t="s">
        <v>58</v>
      </c>
      <c r="C42" s="46" t="s">
        <v>18</v>
      </c>
      <c r="D42" s="34">
        <v>40</v>
      </c>
      <c r="E42" s="51" t="s">
        <v>10</v>
      </c>
      <c r="F42" s="34">
        <v>60</v>
      </c>
      <c r="G42" s="57">
        <v>60</v>
      </c>
      <c r="H42" s="51" t="s">
        <v>10</v>
      </c>
      <c r="I42" s="58">
        <v>65</v>
      </c>
      <c r="J42" s="37">
        <f t="shared" si="2"/>
        <v>-20</v>
      </c>
      <c r="K42" s="34">
        <v>28</v>
      </c>
      <c r="L42" s="51" t="s">
        <v>10</v>
      </c>
      <c r="M42" s="34">
        <v>30</v>
      </c>
      <c r="N42" s="37">
        <f t="shared" si="3"/>
        <v>72.41379310344827</v>
      </c>
    </row>
    <row r="43" spans="1:14" ht="17.25" customHeight="1">
      <c r="A43" s="49">
        <v>33</v>
      </c>
      <c r="B43" s="47" t="s">
        <v>56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34</v>
      </c>
      <c r="H43" s="51" t="s">
        <v>10</v>
      </c>
      <c r="I43" s="58">
        <v>36</v>
      </c>
      <c r="J43" s="37">
        <f t="shared" si="2"/>
        <v>-11.428571428571429</v>
      </c>
      <c r="K43" s="34">
        <v>28</v>
      </c>
      <c r="L43" s="51" t="s">
        <v>10</v>
      </c>
      <c r="M43" s="34">
        <v>30</v>
      </c>
      <c r="N43" s="37">
        <f t="shared" si="3"/>
        <v>6.8965517241379306</v>
      </c>
    </row>
    <row r="44" spans="1:14" ht="17.25" customHeight="1">
      <c r="A44" s="49">
        <v>34</v>
      </c>
      <c r="B44" s="47" t="s">
        <v>34</v>
      </c>
      <c r="C44" s="46" t="s">
        <v>9</v>
      </c>
      <c r="D44" s="34">
        <v>80</v>
      </c>
      <c r="E44" s="51" t="s">
        <v>10</v>
      </c>
      <c r="F44" s="34">
        <v>82</v>
      </c>
      <c r="G44" s="57">
        <v>82</v>
      </c>
      <c r="H44" s="51" t="s">
        <v>10</v>
      </c>
      <c r="I44" s="58">
        <v>84</v>
      </c>
      <c r="J44" s="37">
        <f t="shared" si="2"/>
        <v>-2.4096385542168677</v>
      </c>
      <c r="K44" s="34">
        <v>60</v>
      </c>
      <c r="L44" s="51" t="s">
        <v>10</v>
      </c>
      <c r="M44" s="34">
        <v>62</v>
      </c>
      <c r="N44" s="37">
        <f t="shared" si="3"/>
        <v>32.786885245901637</v>
      </c>
    </row>
    <row r="45" spans="1:14" ht="17.25" customHeight="1">
      <c r="A45" s="49">
        <v>35</v>
      </c>
      <c r="B45" s="47" t="s">
        <v>35</v>
      </c>
      <c r="C45" s="45" t="s">
        <v>11</v>
      </c>
      <c r="D45" s="34">
        <v>28</v>
      </c>
      <c r="E45" s="51" t="s">
        <v>10</v>
      </c>
      <c r="F45" s="34">
        <v>30</v>
      </c>
      <c r="G45" s="57">
        <v>28</v>
      </c>
      <c r="H45" s="51" t="s">
        <v>10</v>
      </c>
      <c r="I45" s="58">
        <v>32</v>
      </c>
      <c r="J45" s="37">
        <f t="shared" si="2"/>
        <v>-3.3333333333333335</v>
      </c>
      <c r="K45" s="34">
        <v>28</v>
      </c>
      <c r="L45" s="51" t="s">
        <v>10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36</v>
      </c>
      <c r="C46" s="45" t="s">
        <v>54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320</v>
      </c>
      <c r="L46" s="51" t="s">
        <v>10</v>
      </c>
      <c r="M46" s="34">
        <v>350</v>
      </c>
      <c r="N46" s="37">
        <f t="shared" ref="N46" si="6">((D46+F46)/2-(K46+M46)/2)/((K46+M46)/2)*100</f>
        <v>-4.4776119402985071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5.25" customHeight="1">
      <c r="A54" s="105" t="s">
        <v>71</v>
      </c>
      <c r="B54" s="123"/>
      <c r="C54" s="107"/>
      <c r="D54" s="108"/>
      <c r="E54" s="108"/>
      <c r="F54" s="109"/>
      <c r="G54" s="120" t="s">
        <v>74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75</v>
      </c>
      <c r="B55" s="106"/>
      <c r="C55" s="107"/>
      <c r="D55" s="108"/>
      <c r="E55" s="108"/>
      <c r="F55" s="109"/>
      <c r="G55" s="120" t="s">
        <v>53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72</v>
      </c>
      <c r="B56" s="106"/>
      <c r="C56" s="107"/>
      <c r="D56" s="108"/>
      <c r="E56" s="108"/>
      <c r="F56" s="109"/>
      <c r="G56" s="120" t="s">
        <v>70</v>
      </c>
      <c r="H56" s="121"/>
      <c r="I56" s="121"/>
      <c r="J56" s="122"/>
      <c r="K56" s="86"/>
      <c r="L56" s="87"/>
      <c r="M56" s="87"/>
      <c r="N56" s="88"/>
    </row>
    <row r="57" spans="1:14" ht="35.25" customHeight="1">
      <c r="A57" s="105" t="s">
        <v>77</v>
      </c>
      <c r="B57" s="106"/>
      <c r="C57" s="107"/>
      <c r="D57" s="108"/>
      <c r="E57" s="108"/>
      <c r="F57" s="109"/>
      <c r="G57" s="110" t="s">
        <v>80</v>
      </c>
      <c r="H57" s="111"/>
      <c r="I57" s="111"/>
      <c r="J57" s="112"/>
      <c r="K57" s="86"/>
      <c r="L57" s="87"/>
      <c r="M57" s="87"/>
      <c r="N57" s="88"/>
    </row>
    <row r="58" spans="1:14" ht="51.75" customHeight="1">
      <c r="A58" s="103" t="s">
        <v>82</v>
      </c>
      <c r="B58" s="104"/>
      <c r="C58" s="86"/>
      <c r="D58" s="87"/>
      <c r="E58" s="87"/>
      <c r="F58" s="88"/>
      <c r="G58" s="113" t="s">
        <v>83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73</v>
      </c>
      <c r="B59" s="104"/>
      <c r="C59" s="86"/>
      <c r="D59" s="87"/>
      <c r="E59" s="87"/>
      <c r="F59" s="88"/>
      <c r="G59" s="86" t="s">
        <v>81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43</v>
      </c>
      <c r="B64" s="61"/>
      <c r="C64" s="61"/>
      <c r="D64" s="61"/>
      <c r="E64" s="61"/>
      <c r="F64" s="61"/>
      <c r="G64" s="62" t="s">
        <v>50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47</v>
      </c>
      <c r="K67" s="60"/>
      <c r="L67" s="60"/>
      <c r="M67" s="60"/>
      <c r="N67" s="60"/>
    </row>
    <row r="68" spans="1:14">
      <c r="J68" s="60" t="s">
        <v>48</v>
      </c>
      <c r="K68" s="60"/>
      <c r="L68" s="60"/>
      <c r="M68" s="60"/>
      <c r="N68" s="60"/>
    </row>
    <row r="69" spans="1:14">
      <c r="J69" s="60" t="s">
        <v>49</v>
      </c>
      <c r="K69" s="60"/>
      <c r="L69" s="60"/>
      <c r="M69" s="60"/>
      <c r="N69" s="60"/>
    </row>
    <row r="71" spans="1:14">
      <c r="K71" s="1" t="s">
        <v>65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2021-12-27T07:17:45Z</cp:lastPrinted>
  <dcterms:created xsi:type="dcterms:W3CDTF">2020-07-12T06:32:53Z</dcterms:created>
  <dcterms:modified xsi:type="dcterms:W3CDTF">2021-12-27T07:50:20Z</dcterms:modified>
</cp:coreProperties>
</file>