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<sst xmlns="http://schemas.openxmlformats.org/spreadsheetml/2006/main" count="217" uniqueCount="90">
  <si>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</si>
  <si>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</si>
  <si>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</si>
  <si>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</si>
  <si>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</si>
  <si>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</si>
  <si>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</si>
  <si>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</si>
  <si>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</si>
  <si>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</si>
  <si>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</si>
  <si>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</si>
  <si>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</si>
  <si>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</si>
  <si>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</si>
  <si>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</si>
  <si>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</si>
  <si>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</si>
  <si>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</si>
  <si>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</si>
  <si>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</si>
  <si>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</si>
  <si>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</si>
  <si>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</si>
  <si>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</si>
  <si>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</si>
  <si>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</si>
  <si>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</si>
  <si>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</si>
  <si>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</si>
  <si>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</si>
  <si>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</si>
  <si>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</si>
  <si>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</si>
  <si>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</si>
  <si>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</si>
  <si>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</si>
  <si>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</si>
  <si>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</si>
  <si>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</si>
  <si>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</si>
  <si>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</si>
  <si>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</si>
  <si>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</si>
  <si>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</si>
  <si>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</si>
  <si>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</si>
  <si>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</si>
  <si>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</si>
  <si>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</si>
  <si>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</si>
  <si>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</si>
  <si>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</si>
  <si>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</si>
  <si>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</si>
  <si>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</si>
  <si>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</si>
  <si>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</si>
  <si>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</si>
  <si>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</si>
  <si>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</si>
  <si>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</si>
  <si>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</si>
  <si>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</si>
  <si>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</si>
  <si>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t>1</t>
    </r>
    <r>
      <rPr>
        <sz val="10"/>
        <rFont val="NikoshBAN"/>
      </rPr>
      <t xml:space="preserve">। চাউল নাজির,মোটা,  </t>
    </r>
  </si>
  <si>
    <t xml:space="preserve">অতি বৃষ্টি ও বন্যার কারণে শাক সবজি এবং ধানের মূল্য বৃদ্ধির কারণে চাউলের মূল্য বৃদ্ধি পেয়েছে। </t>
  </si>
  <si>
    <t xml:space="preserve">উল্লেখিত পণ্যে সরবরাহ পরিলক্ষিত সন্তোষজনক। চাহিদার তুলনায় আমদানী বেশী হওয়ায় মূল্য আংশিক হ্রাস পেয়েছে। 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</si>
  <si>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</si>
  <si>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৩। পিয়াজ দেশী/বিদেশী</t>
  </si>
  <si>
    <t>আদা দেশী পুরাতন/নতুন</t>
  </si>
  <si>
    <t>৪। রসুন দেশী,আমদানীকৃত</t>
  </si>
  <si>
    <t>০১।  চাউল মিনিকেট মাঝারী/আটা খোলা,</t>
  </si>
  <si>
    <t>3। ছোলা কলাই,সয়াবিন/পাম তৈল</t>
  </si>
  <si>
    <t>তারিখঃ 20/09/2020 খ্রিঃ।</t>
  </si>
  <si>
    <t>স্মারক নং 12.00.5500.700.16.002.18-340</t>
  </si>
  <si>
    <t>20/০9/২০২০</t>
  </si>
  <si>
    <t>24/09/2019</t>
  </si>
  <si>
    <t>20/08/2020</t>
  </si>
  <si>
    <t>২। ডাল মসুর ,ডাল মুগ,মোটা সরু,</t>
  </si>
  <si>
    <t>2। আদা,কাচাঁ মরিচ</t>
  </si>
  <si>
    <t>৭। চিনি</t>
  </si>
  <si>
    <t>6। বেগুন, কাচাঁ পেপেঁ,মিষ্টিকুমড়া</t>
  </si>
  <si>
    <t>7।গুরু মাংস,</t>
  </si>
  <si>
    <t xml:space="preserve">৮। </t>
  </si>
  <si>
    <t>4। কাতল মাছ,ইলিশ মাছ, পাংগাস মাছ</t>
  </si>
  <si>
    <t>5। মোরগ মুরগী দেশী,সোনালী কক,</t>
  </si>
  <si>
    <t>৮। লবণ প্যাকেট</t>
  </si>
  <si>
    <t>৫। আলু</t>
  </si>
  <si>
    <t>৬।  ব্রয়লার মুরগী,ডিম 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</si>
</sst>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activeCell="A50" sqref="A50:N5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7" customFormat="1" ht="15.75" customHeight="1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17" customFormat="1" ht="15.75" customHeight="1">
      <c r="A3" s="108" t="s">
        <v>51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7" customFormat="1" ht="18" customHeight="1">
      <c r="A4" s="70" t="s">
        <v>63</v>
      </c>
      <c r="B4" s="70"/>
      <c r="C4" s="70"/>
      <c r="D4" s="70"/>
      <c r="E4" s="70"/>
      <c r="F4" s="70"/>
      <c r="H4" s="35"/>
    </row>
    <row r="5" spans="1:14" s="17" customFormat="1" ht="18.75" customHeight="1">
      <c r="A5" s="109" t="s">
        <v>62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s="17" customFormat="1" ht="15.75" customHeight="1">
      <c r="A6" s="71" t="s">
        <v>75</v>
      </c>
      <c r="B6" s="71"/>
      <c r="C6" s="71"/>
      <c r="D6" s="71"/>
      <c r="E6" s="71"/>
      <c r="F6" s="71"/>
      <c r="H6" s="52"/>
      <c r="I6" s="36"/>
      <c r="J6" s="69" t="s">
        <v>74</v>
      </c>
      <c r="K6" s="69"/>
      <c r="L6" s="69"/>
      <c r="M6" s="69"/>
      <c r="N6" s="69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72" t="s">
        <v>0</v>
      </c>
      <c r="B8" s="110" t="s">
        <v>1</v>
      </c>
      <c r="C8" s="72" t="s">
        <v>9</v>
      </c>
      <c r="D8" s="63" t="s">
        <v>55</v>
      </c>
      <c r="E8" s="64"/>
      <c r="F8" s="65"/>
      <c r="G8" s="63" t="s">
        <v>49</v>
      </c>
      <c r="H8" s="64"/>
      <c r="I8" s="65"/>
      <c r="J8" s="73" t="s">
        <v>10</v>
      </c>
      <c r="K8" s="63" t="s">
        <v>50</v>
      </c>
      <c r="L8" s="64"/>
      <c r="M8" s="65"/>
      <c r="N8" s="73" t="s">
        <v>11</v>
      </c>
    </row>
    <row r="9" spans="1:14" ht="22.5" customHeight="1">
      <c r="A9" s="72"/>
      <c r="B9" s="110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</row>
    <row r="10" spans="1:14" ht="14.25" customHeight="1">
      <c r="A10" s="72"/>
      <c r="B10" s="110"/>
      <c r="C10" s="72"/>
      <c r="D10" s="76" t="s">
        <v>76</v>
      </c>
      <c r="E10" s="77"/>
      <c r="F10" s="78"/>
      <c r="G10" s="79" t="s">
        <v>78</v>
      </c>
      <c r="H10" s="80"/>
      <c r="I10" s="81"/>
      <c r="J10" s="75"/>
      <c r="K10" s="82" t="s">
        <v>77</v>
      </c>
      <c r="L10" s="83"/>
      <c r="M10" s="84"/>
      <c r="N10" s="75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59</v>
      </c>
      <c r="E11" s="51" t="s">
        <v>13</v>
      </c>
      <c r="F11" s="34">
        <v>60</v>
      </c>
      <c r="G11" s="57">
        <v>58</v>
      </c>
      <c r="H11" s="51" t="s">
        <v>13</v>
      </c>
      <c r="I11" s="58">
        <v>62</v>
      </c>
      <c r="J11" s="39">
        <f t="shared" ref="J11:J12" si="0">((D11+F11)/2-(G11+I11)/2)/((G11+I11)/2)*100</f>
        <v>-0.83333333333333337</v>
      </c>
      <c r="K11" s="34">
        <v>50</v>
      </c>
      <c r="L11" s="51"/>
      <c r="M11" s="34">
        <v>52</v>
      </c>
      <c r="N11" s="38">
        <f t="shared" ref="N11:N12" si="1">((D11+F11)/2-(K11+M11)/2)/((K11+M11)/2)*100</f>
        <v>16.666666666666664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57</v>
      </c>
      <c r="E12" s="51" t="s">
        <v>13</v>
      </c>
      <c r="F12" s="34">
        <v>58</v>
      </c>
      <c r="G12" s="57">
        <v>54</v>
      </c>
      <c r="H12" s="51" t="s">
        <v>13</v>
      </c>
      <c r="I12" s="58">
        <v>58</v>
      </c>
      <c r="J12" s="37">
        <f t="shared" si="0"/>
        <v>2.6785714285714284</v>
      </c>
      <c r="K12" s="34">
        <v>44</v>
      </c>
      <c r="L12" s="51" t="s">
        <v>13</v>
      </c>
      <c r="M12" s="34">
        <v>46</v>
      </c>
      <c r="N12" s="37">
        <f t="shared" si="1"/>
        <v>27.777777777777779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50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6.5217391304347823</v>
      </c>
      <c r="K13" s="34">
        <v>34</v>
      </c>
      <c r="L13" s="51">
        <v>36</v>
      </c>
      <c r="M13" s="34">
        <v>36</v>
      </c>
      <c r="N13" s="37">
        <f t="shared" ref="N13:N45" si="3">((D13+F13)/2-(K13+M13)/2)/((K13+M13)/2)*100</f>
        <v>40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39</v>
      </c>
      <c r="E14" s="51" t="s">
        <v>13</v>
      </c>
      <c r="F14" s="34">
        <v>40</v>
      </c>
      <c r="G14" s="57">
        <v>40</v>
      </c>
      <c r="H14" s="51" t="s">
        <v>13</v>
      </c>
      <c r="I14" s="58">
        <v>44</v>
      </c>
      <c r="J14" s="37">
        <f t="shared" si="2"/>
        <v>-5.9523809523809517</v>
      </c>
      <c r="K14" s="34">
        <v>24</v>
      </c>
      <c r="L14" s="51"/>
      <c r="M14" s="34">
        <v>26</v>
      </c>
      <c r="N14" s="37">
        <f t="shared" si="3"/>
        <v>57.999999999999993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31</v>
      </c>
      <c r="L15" s="51" t="s">
        <v>13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24</v>
      </c>
      <c r="H16" s="51" t="s">
        <v>13</v>
      </c>
      <c r="I16" s="58">
        <v>28</v>
      </c>
      <c r="J16" s="37">
        <f t="shared" si="2"/>
        <v>1.9230769230769231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115</v>
      </c>
      <c r="G17" s="57">
        <v>85</v>
      </c>
      <c r="H17" s="51" t="s">
        <v>13</v>
      </c>
      <c r="I17" s="58">
        <v>95</v>
      </c>
      <c r="J17" s="37">
        <f t="shared" si="2"/>
        <v>2.7777777777777777</v>
      </c>
      <c r="K17" s="34">
        <v>55</v>
      </c>
      <c r="L17" s="51" t="s">
        <v>13</v>
      </c>
      <c r="M17" s="34">
        <v>110</v>
      </c>
      <c r="N17" s="37">
        <f t="shared" si="3"/>
        <v>12.121212121212121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130</v>
      </c>
      <c r="G18" s="57">
        <v>100</v>
      </c>
      <c r="H18" s="51" t="s">
        <v>13</v>
      </c>
      <c r="I18" s="58">
        <v>120</v>
      </c>
      <c r="J18" s="37">
        <f t="shared" si="2"/>
        <v>11.363636363636363</v>
      </c>
      <c r="K18" s="34">
        <v>115</v>
      </c>
      <c r="L18" s="51" t="s">
        <v>13</v>
      </c>
      <c r="M18" s="34">
        <v>132</v>
      </c>
      <c r="N18" s="37">
        <f t="shared" si="3"/>
        <v>-0.80971659919028338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-1.4285714285714286</v>
      </c>
      <c r="K19" s="34">
        <v>74</v>
      </c>
      <c r="L19" s="51" t="s">
        <v>13</v>
      </c>
      <c r="M19" s="34">
        <v>76</v>
      </c>
      <c r="N19" s="37">
        <f t="shared" si="3"/>
        <v>-8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82</v>
      </c>
      <c r="E20" s="51" t="s">
        <v>13</v>
      </c>
      <c r="F20" s="34">
        <v>84</v>
      </c>
      <c r="G20" s="57">
        <v>88</v>
      </c>
      <c r="H20" s="51">
        <v>90</v>
      </c>
      <c r="I20" s="58">
        <v>92</v>
      </c>
      <c r="J20" s="37">
        <f t="shared" si="2"/>
        <v>-7.7777777777777777</v>
      </c>
      <c r="K20" s="34">
        <v>78</v>
      </c>
      <c r="L20" s="51" t="s">
        <v>13</v>
      </c>
      <c r="M20" s="34">
        <v>80</v>
      </c>
      <c r="N20" s="37">
        <f t="shared" si="3"/>
        <v>5.0632911392405067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72</v>
      </c>
      <c r="E21" s="51" t="s">
        <v>13</v>
      </c>
      <c r="F21" s="34">
        <v>74</v>
      </c>
      <c r="G21" s="57">
        <v>74</v>
      </c>
      <c r="H21" s="51">
        <v>76</v>
      </c>
      <c r="I21" s="58">
        <v>78</v>
      </c>
      <c r="J21" s="37">
        <f t="shared" si="2"/>
        <v>-3.9473684210526314</v>
      </c>
      <c r="K21" s="34">
        <v>60</v>
      </c>
      <c r="L21" s="51"/>
      <c r="M21" s="34">
        <v>62</v>
      </c>
      <c r="N21" s="37">
        <f t="shared" si="3"/>
        <v>19.672131147540984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470</v>
      </c>
      <c r="H22" s="51" t="s">
        <v>13</v>
      </c>
      <c r="I22" s="58">
        <v>490</v>
      </c>
      <c r="J22" s="37">
        <f t="shared" si="2"/>
        <v>0</v>
      </c>
      <c r="K22" s="34">
        <v>460</v>
      </c>
      <c r="L22" s="51" t="s">
        <v>13</v>
      </c>
      <c r="M22" s="34">
        <v>470</v>
      </c>
      <c r="N22" s="37">
        <f t="shared" si="3"/>
        <v>3.225806451612903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80</v>
      </c>
      <c r="E23" s="51" t="s">
        <v>13</v>
      </c>
      <c r="F23" s="34">
        <v>90</v>
      </c>
      <c r="G23" s="57">
        <v>32</v>
      </c>
      <c r="H23" s="51" t="s">
        <v>13</v>
      </c>
      <c r="I23" s="58">
        <v>38</v>
      </c>
      <c r="J23" s="37">
        <f t="shared" si="2"/>
        <v>142.85714285714286</v>
      </c>
      <c r="K23" s="34">
        <v>65</v>
      </c>
      <c r="L23" s="51"/>
      <c r="M23" s="34">
        <v>75</v>
      </c>
      <c r="N23" s="37">
        <f t="shared" si="3"/>
        <v>21.428571428571427</v>
      </c>
    </row>
    <row r="24" spans="1:14" ht="17.25" customHeight="1">
      <c r="A24" s="49">
        <v>14</v>
      </c>
      <c r="B24" s="47" t="s">
        <v>56</v>
      </c>
      <c r="C24" s="45" t="s">
        <v>14</v>
      </c>
      <c r="D24" s="34">
        <v>70</v>
      </c>
      <c r="E24" s="51" t="s">
        <v>13</v>
      </c>
      <c r="F24" s="34">
        <v>75</v>
      </c>
      <c r="G24" s="57">
        <v>22</v>
      </c>
      <c r="H24" s="51" t="s">
        <v>13</v>
      </c>
      <c r="I24" s="58">
        <v>26</v>
      </c>
      <c r="J24" s="37">
        <f t="shared" si="2"/>
        <v>202.08333333333334</v>
      </c>
      <c r="K24" s="34">
        <v>60</v>
      </c>
      <c r="L24" s="51" t="s">
        <v>13</v>
      </c>
      <c r="M24" s="34">
        <v>70</v>
      </c>
      <c r="N24" s="37">
        <f t="shared" si="3"/>
        <v>11.538461538461538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110</v>
      </c>
      <c r="E25" s="51" t="s">
        <v>13</v>
      </c>
      <c r="F25" s="34">
        <v>120</v>
      </c>
      <c r="G25" s="57">
        <v>85</v>
      </c>
      <c r="H25" s="51" t="s">
        <v>13</v>
      </c>
      <c r="I25" s="58">
        <v>95</v>
      </c>
      <c r="J25" s="37">
        <f t="shared" si="2"/>
        <v>27.777777777777779</v>
      </c>
      <c r="K25" s="34">
        <v>170</v>
      </c>
      <c r="L25" s="51" t="s">
        <v>13</v>
      </c>
      <c r="M25" s="34">
        <v>180</v>
      </c>
      <c r="N25" s="37">
        <f t="shared" si="3"/>
        <v>-34.285714285714285</v>
      </c>
    </row>
    <row r="26" spans="1:14" ht="17.25" customHeight="1">
      <c r="A26" s="49">
        <v>16</v>
      </c>
      <c r="B26" s="47" t="s">
        <v>57</v>
      </c>
      <c r="C26" s="45" t="s">
        <v>14</v>
      </c>
      <c r="D26" s="34">
        <v>100</v>
      </c>
      <c r="E26" s="51" t="s">
        <v>13</v>
      </c>
      <c r="F26" s="34">
        <v>110</v>
      </c>
      <c r="G26" s="57">
        <v>90</v>
      </c>
      <c r="H26" s="51" t="s">
        <v>13</v>
      </c>
      <c r="I26" s="58">
        <v>110</v>
      </c>
      <c r="J26" s="37">
        <f t="shared" si="2"/>
        <v>5</v>
      </c>
      <c r="K26" s="34">
        <v>140</v>
      </c>
      <c r="L26" s="51" t="s">
        <v>13</v>
      </c>
      <c r="M26" s="34">
        <v>160</v>
      </c>
      <c r="N26" s="37">
        <f t="shared" si="3"/>
        <v>-30</v>
      </c>
    </row>
    <row r="27" spans="1:14" ht="17.25" customHeight="1">
      <c r="A27" s="49">
        <v>17</v>
      </c>
      <c r="B27" s="47" t="s">
        <v>70</v>
      </c>
      <c r="C27" s="45" t="s">
        <v>14</v>
      </c>
      <c r="D27" s="34">
        <v>110</v>
      </c>
      <c r="E27" s="51"/>
      <c r="F27" s="34">
        <v>200</v>
      </c>
      <c r="G27" s="57">
        <v>165</v>
      </c>
      <c r="H27" s="51" t="s">
        <v>13</v>
      </c>
      <c r="I27" s="58">
        <v>175</v>
      </c>
      <c r="J27" s="37">
        <f t="shared" si="2"/>
        <v>-8.8235294117647065</v>
      </c>
      <c r="K27" s="34">
        <v>170</v>
      </c>
      <c r="L27" s="51">
        <v>190</v>
      </c>
      <c r="M27" s="34">
        <v>190</v>
      </c>
      <c r="N27" s="37">
        <f t="shared" si="3"/>
        <v>-13.888888888888889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30</v>
      </c>
      <c r="E28" s="51" t="s">
        <v>13</v>
      </c>
      <c r="F28" s="34">
        <v>32</v>
      </c>
      <c r="G28" s="57">
        <v>28</v>
      </c>
      <c r="H28" s="51" t="s">
        <v>13</v>
      </c>
      <c r="I28" s="58">
        <v>32</v>
      </c>
      <c r="J28" s="37">
        <f t="shared" si="2"/>
        <v>3.3333333333333335</v>
      </c>
      <c r="K28" s="34">
        <v>17</v>
      </c>
      <c r="L28" s="51" t="s">
        <v>13</v>
      </c>
      <c r="M28" s="34">
        <v>18</v>
      </c>
      <c r="N28" s="37">
        <f t="shared" si="3"/>
        <v>77.142857142857153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38</v>
      </c>
      <c r="E29" s="51" t="s">
        <v>13</v>
      </c>
      <c r="F29" s="34">
        <v>40</v>
      </c>
      <c r="G29" s="57">
        <v>38</v>
      </c>
      <c r="H29" s="51" t="s">
        <v>13</v>
      </c>
      <c r="I29" s="58">
        <v>42</v>
      </c>
      <c r="J29" s="37">
        <f t="shared" si="2"/>
        <v>-2.5</v>
      </c>
      <c r="K29" s="34">
        <v>35</v>
      </c>
      <c r="L29" s="51" t="s">
        <v>13</v>
      </c>
      <c r="M29" s="34">
        <v>40</v>
      </c>
      <c r="N29" s="37">
        <f t="shared" si="3"/>
        <v>4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28</v>
      </c>
      <c r="E30" s="51" t="s">
        <v>13</v>
      </c>
      <c r="F30" s="34">
        <v>30</v>
      </c>
      <c r="G30" s="57">
        <v>28</v>
      </c>
      <c r="H30" s="51" t="s">
        <v>13</v>
      </c>
      <c r="I30" s="58">
        <v>32</v>
      </c>
      <c r="J30" s="37">
        <f t="shared" si="2"/>
        <v>-3.3333333333333335</v>
      </c>
      <c r="K30" s="34">
        <v>18</v>
      </c>
      <c r="L30" s="51" t="s">
        <v>13</v>
      </c>
      <c r="M30" s="34">
        <v>22</v>
      </c>
      <c r="N30" s="37">
        <f t="shared" si="3"/>
        <v>45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18</v>
      </c>
      <c r="E31" s="51" t="s">
        <v>13</v>
      </c>
      <c r="F31" s="34">
        <v>22</v>
      </c>
      <c r="G31" s="57">
        <v>20</v>
      </c>
      <c r="H31" s="51" t="s">
        <v>13</v>
      </c>
      <c r="I31" s="58">
        <v>24</v>
      </c>
      <c r="J31" s="37">
        <f t="shared" si="2"/>
        <v>-9.0909090909090917</v>
      </c>
      <c r="K31" s="34">
        <v>26</v>
      </c>
      <c r="L31" s="51" t="s">
        <v>13</v>
      </c>
      <c r="M31" s="34">
        <v>30</v>
      </c>
      <c r="N31" s="37">
        <f t="shared" si="3"/>
        <v>-28.571428571428569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38</v>
      </c>
      <c r="E32" s="51" t="s">
        <v>13</v>
      </c>
      <c r="F32" s="34">
        <v>42</v>
      </c>
      <c r="G32" s="57">
        <v>38</v>
      </c>
      <c r="H32" s="51" t="s">
        <v>13</v>
      </c>
      <c r="I32" s="58">
        <v>42</v>
      </c>
      <c r="J32" s="37">
        <f t="shared" si="2"/>
        <v>0</v>
      </c>
      <c r="K32" s="34">
        <v>30</v>
      </c>
      <c r="L32" s="51" t="s">
        <v>13</v>
      </c>
      <c r="M32" s="34">
        <v>40</v>
      </c>
      <c r="N32" s="37">
        <f t="shared" si="3"/>
        <v>14.285714285714285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130</v>
      </c>
      <c r="E33" s="51" t="s">
        <v>13</v>
      </c>
      <c r="F33" s="34">
        <v>140</v>
      </c>
      <c r="G33" s="57">
        <v>180</v>
      </c>
      <c r="H33" s="51" t="s">
        <v>13</v>
      </c>
      <c r="I33" s="58">
        <v>200</v>
      </c>
      <c r="J33" s="37">
        <f t="shared" si="2"/>
        <v>-28.947368421052634</v>
      </c>
      <c r="K33" s="34">
        <v>45</v>
      </c>
      <c r="L33" s="51" t="s">
        <v>13</v>
      </c>
      <c r="M33" s="34">
        <v>55</v>
      </c>
      <c r="N33" s="37">
        <f t="shared" si="3"/>
        <v>170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250</v>
      </c>
      <c r="E34" s="51" t="s">
        <v>13</v>
      </c>
      <c r="F34" s="34">
        <v>270</v>
      </c>
      <c r="G34" s="57">
        <v>250</v>
      </c>
      <c r="H34" s="51" t="s">
        <v>13</v>
      </c>
      <c r="I34" s="58">
        <v>270</v>
      </c>
      <c r="J34" s="37">
        <f t="shared" si="2"/>
        <v>0</v>
      </c>
      <c r="K34" s="34">
        <v>250</v>
      </c>
      <c r="L34" s="51" t="s">
        <v>13</v>
      </c>
      <c r="M34" s="34">
        <v>260</v>
      </c>
      <c r="N34" s="37">
        <f t="shared" si="3"/>
        <v>1.9607843137254901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230</v>
      </c>
      <c r="E35" s="51" t="s">
        <v>13</v>
      </c>
      <c r="F35" s="34">
        <v>250</v>
      </c>
      <c r="G35" s="57">
        <v>250</v>
      </c>
      <c r="H35" s="51" t="s">
        <v>13</v>
      </c>
      <c r="I35" s="58">
        <v>270</v>
      </c>
      <c r="J35" s="37">
        <f t="shared" si="2"/>
        <v>-7.6923076923076925</v>
      </c>
      <c r="K35" s="34">
        <v>240</v>
      </c>
      <c r="L35" s="51" t="s">
        <v>13</v>
      </c>
      <c r="M35" s="34">
        <v>260</v>
      </c>
      <c r="N35" s="37">
        <f t="shared" si="3"/>
        <v>-4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690</v>
      </c>
      <c r="H36" s="51" t="s">
        <v>13</v>
      </c>
      <c r="I36" s="58">
        <v>710</v>
      </c>
      <c r="J36" s="37">
        <f t="shared" si="2"/>
        <v>-14.285714285714285</v>
      </c>
      <c r="K36" s="34">
        <v>600</v>
      </c>
      <c r="L36" s="51" t="s">
        <v>13</v>
      </c>
      <c r="M36" s="34">
        <v>800</v>
      </c>
      <c r="N36" s="37">
        <f t="shared" si="3"/>
        <v>-14.285714285714285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145</v>
      </c>
      <c r="H37" s="51" t="s">
        <v>13</v>
      </c>
      <c r="I37" s="58">
        <v>155</v>
      </c>
      <c r="J37" s="37">
        <f t="shared" si="2"/>
        <v>-13.333333333333334</v>
      </c>
      <c r="K37" s="34">
        <v>150</v>
      </c>
      <c r="L37" s="51" t="s">
        <v>13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520</v>
      </c>
      <c r="E38" s="51" t="s">
        <v>13</v>
      </c>
      <c r="F38" s="34">
        <v>550</v>
      </c>
      <c r="G38" s="57">
        <v>540</v>
      </c>
      <c r="H38" s="51" t="s">
        <v>13</v>
      </c>
      <c r="I38" s="58">
        <v>560</v>
      </c>
      <c r="J38" s="37">
        <f t="shared" ref="J38" si="4">((D38+F38)/2-(G38+I38)/2)/((G38+I38)/2)*100</f>
        <v>-2.7272727272727271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9.183673469387756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420</v>
      </c>
      <c r="H39" s="51" t="s">
        <v>13</v>
      </c>
      <c r="I39" s="58">
        <v>440</v>
      </c>
      <c r="J39" s="37">
        <f t="shared" si="2"/>
        <v>-19.767441860465116</v>
      </c>
      <c r="K39" s="34">
        <v>220</v>
      </c>
      <c r="L39" s="51" t="s">
        <v>13</v>
      </c>
      <c r="M39" s="34">
        <v>320</v>
      </c>
      <c r="N39" s="37">
        <f t="shared" si="3"/>
        <v>27.777777777777779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/>
      <c r="F40" s="34">
        <v>200</v>
      </c>
      <c r="G40" s="57">
        <v>260</v>
      </c>
      <c r="H40" s="51" t="s">
        <v>13</v>
      </c>
      <c r="I40" s="58">
        <v>280</v>
      </c>
      <c r="J40" s="37">
        <f t="shared" si="2"/>
        <v>-27.777777777777779</v>
      </c>
      <c r="K40" s="34">
        <v>220</v>
      </c>
      <c r="L40" s="51"/>
      <c r="M40" s="34">
        <v>230</v>
      </c>
      <c r="N40" s="37">
        <f t="shared" si="3"/>
        <v>-13.333333333333334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100</v>
      </c>
      <c r="H41" s="51" t="s">
        <v>13</v>
      </c>
      <c r="I41" s="58">
        <v>120</v>
      </c>
      <c r="J41" s="37">
        <f t="shared" si="2"/>
        <v>2.2727272727272729</v>
      </c>
      <c r="K41" s="34">
        <v>140</v>
      </c>
      <c r="L41" s="51"/>
      <c r="M41" s="34">
        <v>145</v>
      </c>
      <c r="N41" s="37">
        <f t="shared" si="3"/>
        <v>-21.052631578947366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34</v>
      </c>
      <c r="E42" s="51" t="s">
        <v>13</v>
      </c>
      <c r="F42" s="34">
        <v>35</v>
      </c>
      <c r="G42" s="57">
        <v>30</v>
      </c>
      <c r="H42" s="51" t="s">
        <v>13</v>
      </c>
      <c r="I42" s="58">
        <v>34</v>
      </c>
      <c r="J42" s="37">
        <f t="shared" si="2"/>
        <v>7.8125</v>
      </c>
      <c r="K42" s="34">
        <v>34</v>
      </c>
      <c r="L42" s="51" t="s">
        <v>13</v>
      </c>
      <c r="M42" s="34">
        <v>35</v>
      </c>
      <c r="N42" s="37">
        <f t="shared" si="3"/>
        <v>0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34</v>
      </c>
      <c r="E43" s="51" t="s">
        <v>13</v>
      </c>
      <c r="F43" s="34">
        <v>35</v>
      </c>
      <c r="G43" s="57">
        <v>30</v>
      </c>
      <c r="H43" s="51" t="s">
        <v>13</v>
      </c>
      <c r="I43" s="58">
        <v>34</v>
      </c>
      <c r="J43" s="37">
        <f t="shared" si="2"/>
        <v>7.8125</v>
      </c>
      <c r="K43" s="34">
        <v>34</v>
      </c>
      <c r="L43" s="51" t="s">
        <v>13</v>
      </c>
      <c r="M43" s="34">
        <v>35</v>
      </c>
      <c r="N43" s="37">
        <f t="shared" si="3"/>
        <v>0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58</v>
      </c>
      <c r="H44" s="51" t="s">
        <v>13</v>
      </c>
      <c r="I44" s="58">
        <v>62</v>
      </c>
      <c r="J44" s="37">
        <f t="shared" si="2"/>
        <v>1.6666666666666667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32</v>
      </c>
      <c r="H45" s="51" t="s">
        <v>13</v>
      </c>
      <c r="I45" s="58">
        <v>36</v>
      </c>
      <c r="J45" s="37">
        <f t="shared" si="2"/>
        <v>-11.76470588235294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44</v>
      </c>
      <c r="C46" s="45" t="s">
        <v>68</v>
      </c>
      <c r="D46" s="34">
        <v>340</v>
      </c>
      <c r="E46" s="51" t="s">
        <v>13</v>
      </c>
      <c r="F46" s="34">
        <v>350</v>
      </c>
      <c r="G46" s="57">
        <v>280</v>
      </c>
      <c r="H46" s="51" t="s">
        <v>13</v>
      </c>
      <c r="I46" s="58">
        <v>300</v>
      </c>
      <c r="J46" s="37">
        <f>P43</f>
        <v>0</v>
      </c>
      <c r="K46" s="34">
        <v>580</v>
      </c>
      <c r="L46" s="51" t="s">
        <v>13</v>
      </c>
      <c r="M46" s="34">
        <v>600</v>
      </c>
      <c r="N46" s="37">
        <f t="shared" ref="N46" si="6">((D46+F46)/2-(K46+M46)/2)/((K46+M46)/2)*100</f>
        <v>-41.525423728813557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8" t="s">
        <v>54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9" t="s">
        <v>23</v>
      </c>
      <c r="B52" s="89"/>
      <c r="C52" s="89"/>
      <c r="D52" s="89"/>
      <c r="E52" s="89"/>
      <c r="F52" s="89"/>
      <c r="G52" s="90" t="s">
        <v>24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1</v>
      </c>
      <c r="B53" s="92"/>
      <c r="C53" s="93" t="s">
        <v>25</v>
      </c>
      <c r="D53" s="94"/>
      <c r="E53" s="94"/>
      <c r="F53" s="95"/>
      <c r="G53" s="96" t="s">
        <v>1</v>
      </c>
      <c r="H53" s="97"/>
      <c r="I53" s="97"/>
      <c r="J53" s="98"/>
      <c r="K53" s="99" t="s">
        <v>26</v>
      </c>
      <c r="L53" s="100"/>
      <c r="M53" s="100"/>
      <c r="N53" s="101"/>
    </row>
    <row r="54" spans="1:14" ht="64.5" customHeight="1">
      <c r="A54" s="102" t="s">
        <v>65</v>
      </c>
      <c r="B54" s="111"/>
      <c r="C54" s="85" t="s">
        <v>67</v>
      </c>
      <c r="D54" s="86"/>
      <c r="E54" s="86"/>
      <c r="F54" s="87"/>
      <c r="G54" s="112" t="s">
        <v>72</v>
      </c>
      <c r="H54" s="105"/>
      <c r="I54" s="105"/>
      <c r="J54" s="106"/>
      <c r="K54" s="85" t="s">
        <v>66</v>
      </c>
      <c r="L54" s="86"/>
      <c r="M54" s="86"/>
      <c r="N54" s="87"/>
    </row>
    <row r="55" spans="1:14" ht="30.75" customHeight="1">
      <c r="A55" s="102" t="s">
        <v>80</v>
      </c>
      <c r="B55" s="103"/>
      <c r="C55" s="85"/>
      <c r="D55" s="86"/>
      <c r="E55" s="86"/>
      <c r="F55" s="87"/>
      <c r="G55" s="104" t="s">
        <v>79</v>
      </c>
      <c r="H55" s="105"/>
      <c r="I55" s="105"/>
      <c r="J55" s="106"/>
      <c r="K55" s="85"/>
      <c r="L55" s="86"/>
      <c r="M55" s="86"/>
      <c r="N55" s="87"/>
    </row>
    <row r="56" spans="1:14" ht="30.75" customHeight="1">
      <c r="A56" s="102" t="s">
        <v>73</v>
      </c>
      <c r="B56" s="103"/>
      <c r="C56" s="85"/>
      <c r="D56" s="86"/>
      <c r="E56" s="86"/>
      <c r="F56" s="87"/>
      <c r="G56" s="104" t="s">
        <v>69</v>
      </c>
      <c r="H56" s="105"/>
      <c r="I56" s="105"/>
      <c r="J56" s="106"/>
      <c r="K56" s="85"/>
      <c r="L56" s="86"/>
      <c r="M56" s="86"/>
      <c r="N56" s="87"/>
    </row>
    <row r="57" spans="1:14" ht="30.75" customHeight="1">
      <c r="A57" s="102" t="s">
        <v>85</v>
      </c>
      <c r="B57" s="103"/>
      <c r="C57" s="85"/>
      <c r="D57" s="86"/>
      <c r="E57" s="86"/>
      <c r="F57" s="87"/>
      <c r="G57" s="104" t="s">
        <v>71</v>
      </c>
      <c r="H57" s="105"/>
      <c r="I57" s="105"/>
      <c r="J57" s="106"/>
      <c r="K57" s="85"/>
      <c r="L57" s="86"/>
      <c r="M57" s="86"/>
      <c r="N57" s="87"/>
    </row>
    <row r="58" spans="1:14" ht="30.75" customHeight="1">
      <c r="A58" s="102" t="s">
        <v>86</v>
      </c>
      <c r="B58" s="103"/>
      <c r="C58" s="85"/>
      <c r="D58" s="86"/>
      <c r="E58" s="86"/>
      <c r="F58" s="87"/>
      <c r="G58" s="104" t="s">
        <v>88</v>
      </c>
      <c r="H58" s="105"/>
      <c r="I58" s="105"/>
      <c r="J58" s="106"/>
      <c r="K58" s="85"/>
      <c r="L58" s="86"/>
      <c r="M58" s="86"/>
      <c r="N58" s="87"/>
    </row>
    <row r="59" spans="1:14" ht="30.75" customHeight="1">
      <c r="A59" s="102" t="s">
        <v>82</v>
      </c>
      <c r="B59" s="103"/>
      <c r="C59" s="85"/>
      <c r="D59" s="86"/>
      <c r="E59" s="86"/>
      <c r="F59" s="87"/>
      <c r="G59" s="85" t="s">
        <v>89</v>
      </c>
      <c r="H59" s="86"/>
      <c r="I59" s="86"/>
      <c r="J59" s="87"/>
      <c r="K59" s="85"/>
      <c r="L59" s="86"/>
      <c r="M59" s="86"/>
      <c r="N59" s="87"/>
    </row>
    <row r="60" spans="1:14" ht="30.75" customHeight="1">
      <c r="A60" s="102" t="s">
        <v>83</v>
      </c>
      <c r="B60" s="103"/>
      <c r="C60" s="85"/>
      <c r="D60" s="86"/>
      <c r="E60" s="86"/>
      <c r="F60" s="87"/>
      <c r="G60" s="85" t="s">
        <v>81</v>
      </c>
      <c r="H60" s="86"/>
      <c r="I60" s="86"/>
      <c r="J60" s="87"/>
      <c r="K60" s="85"/>
      <c r="L60" s="86"/>
      <c r="M60" s="86"/>
      <c r="N60" s="87"/>
    </row>
    <row r="61" spans="1:14" ht="30.75" customHeight="1">
      <c r="A61" s="102" t="s">
        <v>87</v>
      </c>
      <c r="B61" s="103"/>
      <c r="C61" s="85"/>
      <c r="D61" s="86"/>
      <c r="E61" s="86"/>
      <c r="F61" s="87"/>
      <c r="G61" s="85" t="s">
        <v>84</v>
      </c>
      <c r="H61" s="86"/>
      <c r="I61" s="86"/>
      <c r="J61" s="87"/>
      <c r="K61" s="85"/>
      <c r="L61" s="86"/>
      <c r="M61" s="86"/>
      <c r="N61" s="8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0" t="s">
        <v>53</v>
      </c>
      <c r="B64" s="60"/>
      <c r="C64" s="60"/>
      <c r="D64" s="60"/>
      <c r="E64" s="60"/>
      <c r="F64" s="60"/>
      <c r="G64" s="61" t="s">
        <v>61</v>
      </c>
      <c r="H64" s="61"/>
      <c r="I64" s="61"/>
      <c r="J64" s="6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2"/>
      <c r="K65" s="62"/>
      <c r="L65" s="62"/>
      <c r="M65" s="62"/>
      <c r="N65" s="6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2"/>
      <c r="K66" s="62"/>
      <c r="L66" s="62"/>
      <c r="M66" s="62"/>
      <c r="N66" s="62"/>
    </row>
    <row r="67" spans="1:14">
      <c r="J67" s="59" t="s">
        <v>58</v>
      </c>
      <c r="K67" s="59"/>
      <c r="L67" s="59"/>
      <c r="M67" s="59"/>
      <c r="N67" s="59"/>
    </row>
    <row r="68" spans="1:14">
      <c r="J68" s="59" t="s">
        <v>59</v>
      </c>
      <c r="K68" s="59"/>
      <c r="L68" s="59"/>
      <c r="M68" s="59"/>
      <c r="N68" s="59"/>
    </row>
    <row r="69" spans="1:14">
      <c r="J69" s="59" t="s">
        <v>60</v>
      </c>
      <c r="K69" s="59"/>
      <c r="L69" s="59"/>
      <c r="M69" s="59"/>
      <c r="N69" s="59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2020-09-20T07:13:43Z</cp:lastPrinted>
  <dcterms:created xsi:type="dcterms:W3CDTF">2020-07-12T06:32:53Z</dcterms:created>
  <dcterms:modified xsi:type="dcterms:W3CDTF">2020-09-20T07:38:47Z</dcterms:modified>
</cp:coreProperties>
</file>