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<sst xmlns="http://schemas.openxmlformats.org/spreadsheetml/2006/main" count="222" uniqueCount="87">
  <si>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</si>
  <si>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</si>
  <si>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</si>
  <si>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</si>
  <si>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</si>
  <si>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</si>
  <si>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</si>
  <si>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</si>
  <si>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</si>
  <si>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</si>
  <si>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</si>
  <si>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</si>
  <si>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</si>
  <si>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</si>
  <si>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</si>
  <si>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</si>
  <si>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</si>
  <si>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</si>
  <si>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</si>
  <si>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</si>
  <si>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</si>
  <si>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</si>
  <si>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</si>
  <si>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</si>
  <si>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</si>
  <si>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</si>
  <si>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</si>
  <si>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</si>
  <si>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</si>
  <si>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</si>
  <si>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</si>
  <si>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</si>
  <si>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</si>
  <si>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</si>
  <si>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</si>
  <si>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</si>
  <si>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</si>
  <si>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</si>
  <si>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</si>
  <si>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</si>
  <si>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</si>
  <si>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</si>
  <si>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</si>
  <si>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</si>
  <si>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</si>
  <si>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</si>
  <si>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</si>
  <si>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</si>
  <si>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</si>
  <si>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</si>
  <si>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</si>
  <si>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</si>
  <si>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</si>
  <si>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</si>
  <si>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</si>
  <si>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</si>
  <si>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</si>
  <si>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</si>
  <si>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</si>
  <si>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</si>
  <si>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</si>
  <si>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</si>
  <si>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</si>
  <si>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</si>
  <si>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</si>
  <si>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</si>
  <si>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</si>
  <si>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</si>
  <si>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</si>
  <si>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</si>
  <si>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৩। দেশী/আমদানি পেঁয়াজ</t>
  </si>
  <si>
    <t>পাম তেল,সয়াবিন তেল খোলা/প্যাকেট</t>
  </si>
  <si>
    <t xml:space="preserve">২। আলু, রসুন </t>
  </si>
  <si>
    <t>6। চাল পটল,</t>
  </si>
  <si>
    <t>আদা,মিষ্টিকুমড়া</t>
  </si>
  <si>
    <t xml:space="preserve"> আটা খোলা,রুই মাছ</t>
  </si>
  <si>
    <t xml:space="preserve">চিনি,বেগুন, গরুর মাংশ </t>
  </si>
  <si>
    <t>1। পাঙ্গাস মাছ</t>
  </si>
  <si>
    <t>05-08-2021</t>
  </si>
  <si>
    <t>তারিখঃ 06/09/2021 খ্রিঃ।</t>
  </si>
  <si>
    <t>স্মারক নম্বর:12.00.5500.700.16.002.18-776</t>
  </si>
  <si>
    <t>06-09-2021</t>
  </si>
  <si>
    <t>06-09-2020</t>
  </si>
  <si>
    <t>মসুর ডাল</t>
  </si>
  <si>
    <t>৪। কাঁচাপেঁপে,আটা প্যাকেট</t>
  </si>
  <si>
    <t>কাঁচামরিচ,ছোলা কলাই</t>
  </si>
  <si>
    <t>5। দেশী মুরগী,কক মুরগী,ব্রয়লার মুরগী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</si>
</sst>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F45" sqref="F4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80</v>
      </c>
      <c r="B6" s="72"/>
      <c r="C6" s="72"/>
      <c r="D6" s="72"/>
      <c r="E6" s="72"/>
      <c r="F6" s="72"/>
      <c r="H6" s="52"/>
      <c r="I6" s="36"/>
      <c r="J6" s="70" t="s">
        <v>79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81</v>
      </c>
      <c r="E10" s="78"/>
      <c r="F10" s="79"/>
      <c r="G10" s="80" t="s">
        <v>78</v>
      </c>
      <c r="H10" s="81"/>
      <c r="I10" s="82"/>
      <c r="J10" s="76"/>
      <c r="K10" s="83" t="s">
        <v>82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58</v>
      </c>
      <c r="H11" s="51" t="s">
        <v>10</v>
      </c>
      <c r="I11" s="58">
        <v>60</v>
      </c>
      <c r="J11" s="39">
        <f t="shared" ref="J11:J12" si="0">((D11+F11)/2-(G11+I11)/2)/((G11+I11)/2)*100</f>
        <v>0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0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56</v>
      </c>
      <c r="L12" s="51" t="s">
        <v>10</v>
      </c>
      <c r="M12" s="34">
        <v>58</v>
      </c>
      <c r="N12" s="37">
        <f t="shared" si="1"/>
        <v>-4.3859649122807012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52</v>
      </c>
      <c r="H13" s="51" t="s">
        <v>10</v>
      </c>
      <c r="I13" s="58">
        <v>55</v>
      </c>
      <c r="J13" s="37">
        <f t="shared" ref="J13:J45" si="2">((D13+F13)/2-(G13+I13)/2)/((G13+I13)/2)*100</f>
        <v>-4.6728971962616823</v>
      </c>
      <c r="K13" s="34">
        <v>46</v>
      </c>
      <c r="L13" s="51" t="s">
        <v>10</v>
      </c>
      <c r="M13" s="34">
        <v>50</v>
      </c>
      <c r="N13" s="37">
        <f t="shared" ref="N13:N45" si="3">((D13+F13)/2-(K13+M13)/2)/((K13+M13)/2)*100</f>
        <v>6.25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39</v>
      </c>
      <c r="L14" s="51" t="s">
        <v>10</v>
      </c>
      <c r="M14" s="34">
        <v>41</v>
      </c>
      <c r="N14" s="37">
        <f t="shared" si="3"/>
        <v>6.25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30</v>
      </c>
      <c r="E15" s="51" t="s">
        <v>10</v>
      </c>
      <c r="F15" s="34">
        <v>33</v>
      </c>
      <c r="G15" s="57">
        <v>32</v>
      </c>
      <c r="H15" s="51" t="s">
        <v>10</v>
      </c>
      <c r="I15" s="58">
        <v>33</v>
      </c>
      <c r="J15" s="37">
        <f t="shared" si="2"/>
        <v>-3.0769230769230771</v>
      </c>
      <c r="K15" s="34">
        <v>32</v>
      </c>
      <c r="L15" s="51" t="s">
        <v>10</v>
      </c>
      <c r="M15" s="34">
        <v>33</v>
      </c>
      <c r="N15" s="37">
        <f t="shared" si="3"/>
        <v>-3.0769230769230771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28</v>
      </c>
      <c r="H16" s="51" t="s">
        <v>10</v>
      </c>
      <c r="I16" s="58">
        <v>29</v>
      </c>
      <c r="J16" s="37">
        <f t="shared" si="2"/>
        <v>3.5087719298245612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105</v>
      </c>
      <c r="J17" s="37">
        <f t="shared" si="2"/>
        <v>5.5555555555555554</v>
      </c>
      <c r="K17" s="34">
        <v>70</v>
      </c>
      <c r="L17" s="51" t="s">
        <v>10</v>
      </c>
      <c r="M17" s="34">
        <v>100</v>
      </c>
      <c r="N17" s="37">
        <f t="shared" si="3"/>
        <v>11.76470588235294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150</v>
      </c>
      <c r="J18" s="37">
        <f t="shared" si="2"/>
        <v>0</v>
      </c>
      <c r="K18" s="34">
        <v>110</v>
      </c>
      <c r="L18" s="51" t="s">
        <v>10</v>
      </c>
      <c r="M18" s="34">
        <v>130</v>
      </c>
      <c r="N18" s="37">
        <f t="shared" si="3"/>
        <v>14.583333333333334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67</v>
      </c>
      <c r="L19" s="51" t="s">
        <v>10</v>
      </c>
      <c r="M19" s="34">
        <v>70</v>
      </c>
      <c r="N19" s="37">
        <f t="shared" si="3"/>
        <v>10.218978102189782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132</v>
      </c>
      <c r="E20" s="51" t="s">
        <v>10</v>
      </c>
      <c r="F20" s="34">
        <v>138</v>
      </c>
      <c r="G20" s="57">
        <v>125</v>
      </c>
      <c r="H20" s="51" t="s">
        <v>10</v>
      </c>
      <c r="I20" s="58">
        <v>132</v>
      </c>
      <c r="J20" s="37">
        <f t="shared" si="2"/>
        <v>5.0583657587548636</v>
      </c>
      <c r="K20" s="34">
        <v>84</v>
      </c>
      <c r="L20" s="51" t="s">
        <v>10</v>
      </c>
      <c r="M20" s="34">
        <v>85</v>
      </c>
      <c r="N20" s="37">
        <f t="shared" si="3"/>
        <v>59.76331360946746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124</v>
      </c>
      <c r="E21" s="51">
        <f>-F19</f>
        <v>-76</v>
      </c>
      <c r="F21" s="34">
        <v>127</v>
      </c>
      <c r="G21" s="57">
        <v>113</v>
      </c>
      <c r="H21" s="51" t="s">
        <v>10</v>
      </c>
      <c r="I21" s="58">
        <v>115</v>
      </c>
      <c r="J21" s="37">
        <f t="shared" si="2"/>
        <v>10.087719298245613</v>
      </c>
      <c r="K21" s="34">
        <v>74</v>
      </c>
      <c r="L21" s="51" t="s">
        <v>10</v>
      </c>
      <c r="M21" s="34">
        <v>76</v>
      </c>
      <c r="N21" s="37">
        <f t="shared" si="3"/>
        <v>67.333333333333329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1.9516979691357188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38</v>
      </c>
      <c r="E23" s="51" t="s">
        <v>10</v>
      </c>
      <c r="F23" s="34">
        <v>40</v>
      </c>
      <c r="G23" s="57">
        <v>44</v>
      </c>
      <c r="H23" s="51" t="s">
        <v>10</v>
      </c>
      <c r="I23" s="58">
        <v>48</v>
      </c>
      <c r="J23" s="37">
        <f t="shared" si="2"/>
        <v>-15.217391304347828</v>
      </c>
      <c r="K23" s="34">
        <v>55</v>
      </c>
      <c r="L23" s="51" t="s">
        <v>10</v>
      </c>
      <c r="M23" s="34">
        <v>56</v>
      </c>
      <c r="N23" s="37">
        <f t="shared" si="3"/>
        <v>-29.72972972972973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40</v>
      </c>
      <c r="H24" s="51" t="s">
        <v>10</v>
      </c>
      <c r="I24" s="58">
        <v>42</v>
      </c>
      <c r="J24" s="37">
        <f t="shared" si="2"/>
        <v>-9.7560975609756095</v>
      </c>
      <c r="K24" s="34">
        <v>40</v>
      </c>
      <c r="L24" s="51" t="s">
        <v>10</v>
      </c>
      <c r="M24" s="34">
        <v>41</v>
      </c>
      <c r="N24" s="37">
        <f t="shared" si="3"/>
        <v>-8.6419753086419746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60</v>
      </c>
      <c r="E25" s="51" t="s">
        <v>10</v>
      </c>
      <c r="F25" s="34">
        <v>65</v>
      </c>
      <c r="G25" s="57">
        <v>65</v>
      </c>
      <c r="H25" s="51" t="s">
        <v>10</v>
      </c>
      <c r="I25" s="58">
        <v>70</v>
      </c>
      <c r="J25" s="37">
        <f t="shared" si="2"/>
        <v>-7.4074074074074066</v>
      </c>
      <c r="K25" s="34">
        <v>95</v>
      </c>
      <c r="L25" s="51" t="s">
        <v>10</v>
      </c>
      <c r="M25" s="34">
        <v>105</v>
      </c>
      <c r="N25" s="37">
        <f t="shared" si="3"/>
        <v>-37.5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90</v>
      </c>
      <c r="L26" s="51" t="s">
        <v>10</v>
      </c>
      <c r="M26" s="34">
        <v>100</v>
      </c>
      <c r="N26" s="37">
        <f t="shared" si="3"/>
        <v>7.8947368421052628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110</v>
      </c>
      <c r="G27" s="57">
        <v>85</v>
      </c>
      <c r="H27" s="51" t="s">
        <v>10</v>
      </c>
      <c r="I27" s="58">
        <v>90</v>
      </c>
      <c r="J27" s="37">
        <f t="shared" si="2"/>
        <v>20</v>
      </c>
      <c r="K27" s="34">
        <v>95</v>
      </c>
      <c r="L27" s="51" t="s">
        <v>10</v>
      </c>
      <c r="M27" s="34">
        <v>110</v>
      </c>
      <c r="N27" s="37">
        <f t="shared" si="3"/>
        <v>2.4390243902439024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18</v>
      </c>
      <c r="H28" s="51" t="s">
        <v>10</v>
      </c>
      <c r="I28" s="58">
        <v>20</v>
      </c>
      <c r="J28" s="37">
        <f t="shared" si="2"/>
        <v>-10.526315789473683</v>
      </c>
      <c r="K28" s="34">
        <v>30</v>
      </c>
      <c r="L28" s="51" t="s">
        <v>10</v>
      </c>
      <c r="M28" s="34">
        <v>34</v>
      </c>
      <c r="N28" s="37">
        <f t="shared" si="3"/>
        <v>-46.875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25</v>
      </c>
      <c r="E29" s="51" t="s">
        <v>10</v>
      </c>
      <c r="F29" s="34">
        <v>40</v>
      </c>
      <c r="G29" s="57">
        <v>18</v>
      </c>
      <c r="H29" s="51" t="s">
        <v>10</v>
      </c>
      <c r="I29" s="58">
        <v>30</v>
      </c>
      <c r="J29" s="37">
        <f t="shared" si="2"/>
        <v>35.416666666666671</v>
      </c>
      <c r="K29" s="34">
        <v>54</v>
      </c>
      <c r="L29" s="51" t="s">
        <v>10</v>
      </c>
      <c r="M29" s="34">
        <v>56</v>
      </c>
      <c r="N29" s="37">
        <f t="shared" si="3"/>
        <v>-40.909090909090914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15</v>
      </c>
      <c r="G30" s="57">
        <v>20</v>
      </c>
      <c r="H30" s="51" t="s">
        <v>10</v>
      </c>
      <c r="I30" s="58">
        <v>25</v>
      </c>
      <c r="J30" s="37">
        <f t="shared" si="2"/>
        <v>-35.555555555555557</v>
      </c>
      <c r="K30" s="34">
        <v>28</v>
      </c>
      <c r="L30" s="51" t="s">
        <v>10</v>
      </c>
      <c r="M30" s="34">
        <v>32</v>
      </c>
      <c r="N30" s="37">
        <f t="shared" si="3"/>
        <v>-51.666666666666671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16</v>
      </c>
      <c r="E31" s="51" t="s">
        <v>10</v>
      </c>
      <c r="F31" s="34">
        <v>18</v>
      </c>
      <c r="G31" s="57">
        <v>12</v>
      </c>
      <c r="H31" s="51" t="s">
        <v>10</v>
      </c>
      <c r="I31" s="58">
        <v>15</v>
      </c>
      <c r="J31" s="37">
        <f t="shared" si="2"/>
        <v>25.925925925925924</v>
      </c>
      <c r="K31" s="34">
        <v>18</v>
      </c>
      <c r="L31" s="51" t="s">
        <v>10</v>
      </c>
      <c r="M31" s="34">
        <v>22</v>
      </c>
      <c r="N31" s="37">
        <f t="shared" si="3"/>
        <v>-15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25</v>
      </c>
      <c r="G32" s="57">
        <v>26</v>
      </c>
      <c r="H32" s="51" t="s">
        <v>10</v>
      </c>
      <c r="I32" s="58">
        <v>28</v>
      </c>
      <c r="J32" s="37">
        <f t="shared" si="2"/>
        <v>-9.2592592592592595</v>
      </c>
      <c r="K32" s="34">
        <v>54</v>
      </c>
      <c r="L32" s="51" t="s">
        <v>10</v>
      </c>
      <c r="M32" s="34">
        <v>56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65</v>
      </c>
      <c r="E33" s="51" t="s">
        <v>10</v>
      </c>
      <c r="F33" s="34">
        <v>70</v>
      </c>
      <c r="G33" s="57">
        <v>40</v>
      </c>
      <c r="H33" s="51" t="s">
        <v>10</v>
      </c>
      <c r="I33" s="58">
        <v>50</v>
      </c>
      <c r="J33" s="37">
        <f t="shared" si="2"/>
        <v>50</v>
      </c>
      <c r="K33" s="34">
        <v>195</v>
      </c>
      <c r="L33" s="51" t="s">
        <v>10</v>
      </c>
      <c r="M33" s="34">
        <v>205</v>
      </c>
      <c r="N33" s="37">
        <f t="shared" si="3"/>
        <v>-66.25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3.7037037037037033</v>
      </c>
      <c r="K34" s="34">
        <v>255</v>
      </c>
      <c r="L34" s="51" t="s">
        <v>10</v>
      </c>
      <c r="M34" s="34">
        <v>265</v>
      </c>
      <c r="N34" s="37">
        <f t="shared" si="3"/>
        <v>7.6923076923076925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150</v>
      </c>
      <c r="J37" s="37">
        <f t="shared" si="2"/>
        <v>-3.8461538461538463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520</v>
      </c>
      <c r="H38" s="51" t="s">
        <v>10</v>
      </c>
      <c r="I38" s="58">
        <v>540</v>
      </c>
      <c r="J38" s="37">
        <f t="shared" ref="J38" si="4">((D38+F38)/2-(G38+I38)/2)/((G38+I38)/2)*100</f>
        <v>0.94339622641509435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-2.7272727272727271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360</v>
      </c>
      <c r="G39" s="57">
        <v>390</v>
      </c>
      <c r="H39" s="51" t="s">
        <v>10</v>
      </c>
      <c r="I39" s="58">
        <v>400</v>
      </c>
      <c r="J39" s="37">
        <f t="shared" si="2"/>
        <v>-11.39240506329114</v>
      </c>
      <c r="K39" s="34">
        <v>425</v>
      </c>
      <c r="L39" s="51" t="s">
        <v>10</v>
      </c>
      <c r="M39" s="34">
        <v>435</v>
      </c>
      <c r="N39" s="37">
        <f t="shared" si="3"/>
        <v>-18.604651162790699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290</v>
      </c>
      <c r="H40" s="51" t="s">
        <v>10</v>
      </c>
      <c r="I40" s="58">
        <v>300</v>
      </c>
      <c r="J40" s="37">
        <f t="shared" si="2"/>
        <v>-11.864406779661017</v>
      </c>
      <c r="K40" s="34">
        <v>225</v>
      </c>
      <c r="L40" s="51" t="s">
        <v>10</v>
      </c>
      <c r="M40" s="34">
        <v>235</v>
      </c>
      <c r="N40" s="37">
        <f t="shared" si="3"/>
        <v>13.043478260869565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130</v>
      </c>
      <c r="E41" s="51" t="s">
        <v>10</v>
      </c>
      <c r="F41" s="34">
        <v>135</v>
      </c>
      <c r="G41" s="57">
        <v>140</v>
      </c>
      <c r="H41" s="51" t="s">
        <v>10</v>
      </c>
      <c r="I41" s="58">
        <v>145</v>
      </c>
      <c r="J41" s="37">
        <f t="shared" si="2"/>
        <v>-7.0175438596491224</v>
      </c>
      <c r="K41" s="34">
        <v>105</v>
      </c>
      <c r="L41" s="51" t="s">
        <v>10</v>
      </c>
      <c r="M41" s="34">
        <v>115</v>
      </c>
      <c r="N41" s="37">
        <f t="shared" si="3"/>
        <v>20.454545454545457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68</v>
      </c>
      <c r="H44" s="51" t="s">
        <v>10</v>
      </c>
      <c r="I44" s="58">
        <v>70</v>
      </c>
      <c r="J44" s="37">
        <f t="shared" si="2"/>
        <v>14.492753623188406</v>
      </c>
      <c r="K44" s="34">
        <v>58</v>
      </c>
      <c r="L44" s="51" t="s">
        <v>10</v>
      </c>
      <c r="M44" s="34">
        <v>62</v>
      </c>
      <c r="N44" s="37">
        <f t="shared" si="3"/>
        <v>31.666666666666664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77</v>
      </c>
      <c r="B54" s="123"/>
      <c r="C54" s="107"/>
      <c r="D54" s="108"/>
      <c r="E54" s="108"/>
      <c r="F54" s="109"/>
      <c r="G54" s="120" t="s">
        <v>85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72</v>
      </c>
      <c r="B55" s="106"/>
      <c r="C55" s="107"/>
      <c r="D55" s="108"/>
      <c r="E55" s="108"/>
      <c r="F55" s="109"/>
      <c r="G55" s="120" t="s">
        <v>83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70</v>
      </c>
      <c r="B56" s="106"/>
      <c r="C56" s="107"/>
      <c r="D56" s="108"/>
      <c r="E56" s="108"/>
      <c r="F56" s="109"/>
      <c r="G56" s="120" t="s">
        <v>76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84</v>
      </c>
      <c r="B57" s="106"/>
      <c r="C57" s="107"/>
      <c r="D57" s="108"/>
      <c r="E57" s="108"/>
      <c r="F57" s="109"/>
      <c r="G57" s="110" t="s">
        <v>75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86</v>
      </c>
      <c r="B58" s="104"/>
      <c r="C58" s="86"/>
      <c r="D58" s="87"/>
      <c r="E58" s="87"/>
      <c r="F58" s="88"/>
      <c r="G58" s="113" t="s">
        <v>74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73</v>
      </c>
      <c r="B59" s="104"/>
      <c r="C59" s="86"/>
      <c r="D59" s="87"/>
      <c r="E59" s="87"/>
      <c r="F59" s="88"/>
      <c r="G59" s="86" t="s">
        <v>71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2021-09-05T07:59:08Z</cp:lastPrinted>
  <dcterms:created xsi:type="dcterms:W3CDTF">2020-07-12T06:32:53Z</dcterms:created>
  <dcterms:modified xsi:type="dcterms:W3CDTF">2021-09-06T06:55:44Z</dcterms:modified>
</cp:coreProperties>
</file>