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160" tabRatio="403"/>
  </bookViews>
  <sheets>
    <sheet name="Divisional Daily Retail Price" sheetId="9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9"/>
  <c r="J32" l="1"/>
  <c r="J22"/>
  <c r="J14"/>
  <c r="J12"/>
  <c r="J13"/>
  <c r="J15"/>
  <c r="J16"/>
  <c r="J17"/>
  <c r="J18"/>
  <c r="J19"/>
  <c r="J20"/>
  <c r="J21"/>
  <c r="J23"/>
  <c r="J24"/>
  <c r="J25"/>
  <c r="J26"/>
  <c r="J27"/>
  <c r="J28"/>
  <c r="J29"/>
  <c r="J30"/>
  <c r="J31"/>
  <c r="J33"/>
  <c r="J34"/>
  <c r="J35"/>
  <c r="J36"/>
  <c r="J37"/>
  <c r="J38"/>
  <c r="J39"/>
  <c r="J40"/>
  <c r="J41"/>
  <c r="N36"/>
  <c r="N32"/>
  <c r="J11"/>
  <c r="N23"/>
  <c r="N39"/>
  <c r="N41"/>
  <c r="N27"/>
  <c r="N38"/>
  <c r="N46"/>
  <c r="J46"/>
  <c r="N45"/>
  <c r="J45"/>
  <c r="N44"/>
  <c r="J44"/>
  <c r="N43"/>
  <c r="J43"/>
  <c r="N42"/>
  <c r="J42"/>
  <c r="N40"/>
  <c r="N37"/>
  <c r="N35"/>
  <c r="N34"/>
  <c r="N33"/>
  <c r="N31"/>
  <c r="N30"/>
  <c r="N29"/>
  <c r="N28"/>
  <c r="N26"/>
  <c r="N25"/>
  <c r="N24"/>
  <c r="N22"/>
  <c r="N21"/>
  <c r="N20"/>
  <c r="N19"/>
  <c r="N18"/>
  <c r="N17"/>
  <c r="N16"/>
  <c r="N15"/>
  <c r="N14"/>
  <c r="N13"/>
  <c r="N12"/>
</calcChain>
</file>

<file path=xl/sharedStrings.xml><?xml version="1.0" encoding="utf-8"?>
<sst xmlns="http://schemas.openxmlformats.org/spreadsheetml/2006/main" count="205" uniqueCount="85">
  <si>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</si>
  <si>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</si>
  <si>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</si>
  <si>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</si>
  <si>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</si>
  <si>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</si>
  <si>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</si>
  <si>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</si>
  <si>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</si>
  <si>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</si>
  <si>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</si>
  <si>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</si>
  <si>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</si>
  <si>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</si>
  <si>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</si>
  <si>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</si>
  <si>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</si>
  <si>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</si>
  <si>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</si>
  <si>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</si>
  <si>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</si>
  <si>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</si>
  <si>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</si>
  <si>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</si>
  <si>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</si>
  <si>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</si>
  <si>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</si>
  <si>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</si>
  <si>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</si>
  <si>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সয়াবিন তেল-(খোলা)</t>
  </si>
  <si>
    <t>পাম তেল- (খোলা)</t>
  </si>
  <si>
    <t>মোরগ-মুরগি (দেশী) জ্যান্ত</t>
  </si>
  <si>
    <t>ডিমঃ মুরগি (কক/সোনালী)</t>
  </si>
  <si>
    <t>লবণ (প্যাকেটজাত)</t>
  </si>
  <si>
    <t>গুড়ো দুধ (প্যাকেট)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</si>
  <si>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</si>
  <si>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</si>
  <si>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</si>
  <si>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</si>
  <si>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</si>
  <si>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</si>
  <si>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</si>
  <si>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</si>
  <si>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</si>
  <si>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</si>
  <si>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</si>
  <si>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</si>
  <si>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</si>
  <si>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রেয়াজউদ্দিনবাজার,চট্টগ্রাম।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</si>
  <si>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</si>
  <si>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</si>
  <si>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</si>
  <si>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</si>
  <si>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 </t>
  </si>
  <si>
    <t>উপ-পরিচালকের কার্যালয়</t>
  </si>
  <si>
    <t xml:space="preserve"> কৃষি বিপণন অধিদপ্তর।</t>
  </si>
  <si>
    <t xml:space="preserve">     </t>
  </si>
  <si>
    <t xml:space="preserve">কৃষি বিপণন অধিদপ্তর </t>
  </si>
  <si>
    <t>চট্টগ্রাম বিভাগ, চট্টগাম</t>
  </si>
  <si>
    <t>মাংস- গরু(হাড়সহ)</t>
  </si>
  <si>
    <r>
      <rPr>
        <sz val="8"/>
        <rFont val="SutonnyMJ"/>
      </rPr>
      <t xml:space="preserve">মাসিক(হ্রাস/বৃদ্ধি)%  </t>
    </r>
    <r>
      <rPr>
        <sz val="11"/>
        <rFont val="SutonnyMJ"/>
      </rPr>
      <t xml:space="preserve">      </t>
    </r>
  </si>
  <si>
    <t>বাৎসরিক(হ্রাস/বৃদ্ধি) %</t>
  </si>
  <si>
    <t>মশুর ডাল (দেশী)</t>
  </si>
  <si>
    <t>মুগ ডাল (দেশী/আমদানীকৃত)</t>
  </si>
  <si>
    <t>ছোলা</t>
  </si>
  <si>
    <t>চিনি (খোলা)</t>
  </si>
  <si>
    <t>রুই মাছ (দেশী)</t>
  </si>
  <si>
    <t>চাহিদার তুলনায় সরবরাহ কম।</t>
  </si>
  <si>
    <t>চাহিদার তুলনায় সরবরাহ বৃদ্ধি।</t>
  </si>
  <si>
    <t>(মোহাম্মদ আবদুল কাদের)</t>
  </si>
  <si>
    <t>উপ-পরিচালক(দায়িত্ব প্রাপ্ত)</t>
  </si>
  <si>
    <t>১. চাল-(মিনিকেট,মোটা,মাঝারী)</t>
  </si>
  <si>
    <t>৪. আদা(আমদানীকৃত)</t>
  </si>
  <si>
    <t>৩. সয়াবিন তেল- ক্যান ৫লিঃ</t>
  </si>
  <si>
    <t>৬. ডিম (ফার্ম)</t>
  </si>
  <si>
    <t xml:space="preserve">১.সয়াবিন তেল (খোলা), পাম তেল- (খোলা) </t>
  </si>
  <si>
    <t>২.পিঁয়াজ- (দেশী, আমদানীকৃত), রসুন (দেশী, আমদানীকৃত)</t>
  </si>
  <si>
    <t>৩.ইলিশ মাছ</t>
  </si>
  <si>
    <t>তারিখঃ ০৩/১০/২০২২ খ্রিঃ।</t>
  </si>
  <si>
    <t>০৩/১০/২০২২</t>
  </si>
  <si>
    <t>০৩/০৯/২০২২</t>
  </si>
  <si>
    <t>০৩/১০/২০২১</t>
  </si>
  <si>
    <t xml:space="preserve">      স্মারক নং: ১২.০২.২০০০.৩০০.১৬.০৪৬.২১.১২০৬</t>
  </si>
  <si>
    <t>২.  ছোলা, আটা- (প্যাকেট), চিনি(খোলা)</t>
  </si>
  <si>
    <t>৫. বেগুন, পটল, কাঁচাপেপে, কাঁচামরিচ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</si>
</sst>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  <font>
      <sz val="10"/>
      <name val="NikoshBAN"/>
    </font>
    <font>
      <b/>
      <sz val="10"/>
      <name val="NikoshBAN"/>
    </font>
    <font>
      <sz val="8"/>
      <name val="SutonnyMJ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2" fontId="24" fillId="0" borderId="4" xfId="0" applyNumberFormat="1" applyFont="1" applyBorder="1" applyAlignment="1">
      <alignment horizontal="center" vertical="center"/>
    </xf>
    <xf numFmtId="2" fontId="25" fillId="0" borderId="4" xfId="0" quotePrefix="1" applyNumberFormat="1" applyFont="1" applyBorder="1" applyAlignment="1">
      <alignment horizontal="center" vertical="center"/>
    </xf>
    <xf numFmtId="2" fontId="24" fillId="0" borderId="8" xfId="0" applyNumberFormat="1" applyFont="1" applyBorder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2" fontId="24" fillId="9" borderId="1" xfId="1" applyNumberFormat="1" applyFont="1" applyFill="1" applyBorder="1" applyAlignment="1">
      <alignment horizontal="center" vertical="center"/>
    </xf>
    <xf numFmtId="2" fontId="24" fillId="9" borderId="3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25" fillId="0" borderId="4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0" fontId="20" fillId="2" borderId="0" xfId="0" applyFont="1" applyFill="1" applyAlignment="1">
      <alignment horizontal="center" vertical="top"/>
    </xf>
    <xf numFmtId="0" fontId="21" fillId="6" borderId="1" xfId="0" applyFont="1" applyFill="1" applyBorder="1" applyAlignment="1">
      <alignment horizontal="center" vertical="top"/>
    </xf>
    <xf numFmtId="2" fontId="21" fillId="7" borderId="1" xfId="0" applyNumberFormat="1" applyFont="1" applyFill="1" applyBorder="1" applyAlignment="1">
      <alignment horizontal="center" vertical="top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top" wrapText="1"/>
    </xf>
    <xf numFmtId="0" fontId="22" fillId="0" borderId="5" xfId="2" applyFont="1" applyBorder="1" applyAlignment="1" applyProtection="1">
      <alignment horizontal="center" vertical="top" wrapText="1"/>
    </xf>
    <xf numFmtId="0" fontId="22" fillId="0" borderId="6" xfId="2" applyFont="1" applyBorder="1" applyAlignment="1" applyProtection="1">
      <alignment horizontal="center" vertical="top" wrapText="1"/>
    </xf>
    <xf numFmtId="0" fontId="22" fillId="0" borderId="7" xfId="2" applyFont="1" applyBorder="1" applyAlignment="1" applyProtection="1">
      <alignment horizontal="center" vertical="top" wrapText="1"/>
    </xf>
    <xf numFmtId="2" fontId="21" fillId="0" borderId="5" xfId="0" applyNumberFormat="1" applyFont="1" applyBorder="1" applyAlignment="1">
      <alignment horizontal="center" vertical="top" wrapText="1"/>
    </xf>
    <xf numFmtId="2" fontId="21" fillId="0" borderId="6" xfId="0" applyNumberFormat="1" applyFont="1" applyBorder="1" applyAlignment="1">
      <alignment horizontal="center" vertical="top" wrapText="1"/>
    </xf>
    <xf numFmtId="2" fontId="21" fillId="0" borderId="7" xfId="0" applyNumberFormat="1" applyFont="1" applyBorder="1" applyAlignment="1">
      <alignment horizontal="center" vertical="top" wrapText="1"/>
    </xf>
    <xf numFmtId="14" fontId="21" fillId="0" borderId="5" xfId="0" applyNumberFormat="1" applyFont="1" applyBorder="1" applyAlignment="1">
      <alignment horizontal="center" vertical="top" wrapText="1"/>
    </xf>
    <xf numFmtId="14" fontId="21" fillId="0" borderId="6" xfId="0" applyNumberFormat="1" applyFont="1" applyBorder="1" applyAlignment="1">
      <alignment horizontal="center" vertical="top" wrapText="1"/>
    </xf>
    <xf numFmtId="14" fontId="21" fillId="0" borderId="7" xfId="0" applyNumberFormat="1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center" vertical="center" wrapText="1"/>
    </xf>
    <xf numFmtId="49" fontId="9" fillId="5" borderId="8" xfId="0" applyNumberFormat="1" applyFont="1" applyFill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center" vertical="center" wrapText="1"/>
    </xf>
    <xf numFmtId="49" fontId="9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285750</xdr:colOff>
      <xdr:row>64</xdr:row>
      <xdr:rowOff>175847</xdr:rowOff>
    </xdr:from>
    <xdr:to>
      <xdr:col>12</xdr:col>
      <xdr:colOff>324925</xdr:colOff>
      <xdr:row>65</xdr:row>
      <xdr:rowOff>245501</xdr:rowOff>
    </xdr:to>
    <xdr:pic>
      <xdr:nvPicPr>
        <xdr:cNvPr id="3" name="Picture 2" descr="C:\Users\pc\Downloads\Sir Kishi ss.jp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8058" y="15672289"/>
          <a:ext cx="669290" cy="318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6" s="17" customFormat="1" ht="15.75" customHeight="1">
      <c r="A1" s="74" t="s">
        <v>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6" s="17" customFormat="1" ht="15.75" customHeight="1">
      <c r="A2" s="74" t="s">
        <v>54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6" s="17" customFormat="1" ht="15.75" customHeight="1">
      <c r="A3" s="75" t="s">
        <v>55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</row>
    <row r="4" spans="1:16" s="17" customFormat="1" ht="18" customHeight="1">
      <c r="A4" s="105" t="s">
        <v>50</v>
      </c>
      <c r="B4" s="105"/>
      <c r="C4" s="105"/>
      <c r="D4" s="105"/>
      <c r="E4" s="105"/>
      <c r="F4" s="105"/>
      <c r="G4" s="50"/>
      <c r="H4" s="51"/>
      <c r="I4" s="50"/>
      <c r="J4" s="50"/>
      <c r="K4" s="50"/>
      <c r="L4" s="50"/>
      <c r="M4" s="50"/>
      <c r="N4" s="50"/>
    </row>
    <row r="5" spans="1:16" s="17" customFormat="1" ht="18.75" customHeight="1">
      <c r="A5" s="76" t="s">
        <v>49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</row>
    <row r="6" spans="1:16" s="17" customFormat="1" ht="15.75" customHeight="1">
      <c r="A6" s="106" t="s">
        <v>82</v>
      </c>
      <c r="B6" s="107"/>
      <c r="C6" s="107"/>
      <c r="D6" s="107"/>
      <c r="E6" s="107"/>
      <c r="F6" s="107"/>
      <c r="H6" s="43"/>
      <c r="I6" s="34"/>
      <c r="J6" s="104" t="s">
        <v>78</v>
      </c>
      <c r="K6" s="104"/>
      <c r="L6" s="104"/>
      <c r="M6" s="104"/>
      <c r="N6" s="104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39</v>
      </c>
      <c r="L7" s="46"/>
      <c r="M7" s="26"/>
      <c r="N7" s="26"/>
    </row>
    <row r="8" spans="1:16" ht="12" customHeight="1">
      <c r="A8" s="108" t="s">
        <v>0</v>
      </c>
      <c r="B8" s="77" t="s">
        <v>1</v>
      </c>
      <c r="C8" s="108" t="s">
        <v>8</v>
      </c>
      <c r="D8" s="98" t="s">
        <v>42</v>
      </c>
      <c r="E8" s="99"/>
      <c r="F8" s="100"/>
      <c r="G8" s="98" t="s">
        <v>37</v>
      </c>
      <c r="H8" s="99"/>
      <c r="I8" s="100"/>
      <c r="J8" s="109" t="s">
        <v>60</v>
      </c>
      <c r="K8" s="98" t="s">
        <v>38</v>
      </c>
      <c r="L8" s="99"/>
      <c r="M8" s="100"/>
      <c r="N8" s="112" t="s">
        <v>61</v>
      </c>
    </row>
    <row r="9" spans="1:16" ht="22.5" customHeight="1">
      <c r="A9" s="108"/>
      <c r="B9" s="77"/>
      <c r="C9" s="108"/>
      <c r="D9" s="101"/>
      <c r="E9" s="102"/>
      <c r="F9" s="103"/>
      <c r="G9" s="101"/>
      <c r="H9" s="102"/>
      <c r="I9" s="103"/>
      <c r="J9" s="110"/>
      <c r="K9" s="101"/>
      <c r="L9" s="102"/>
      <c r="M9" s="103"/>
      <c r="N9" s="110"/>
    </row>
    <row r="10" spans="1:16" ht="14.25" customHeight="1">
      <c r="A10" s="108"/>
      <c r="B10" s="77"/>
      <c r="C10" s="108"/>
      <c r="D10" s="113" t="s">
        <v>79</v>
      </c>
      <c r="E10" s="114"/>
      <c r="F10" s="115"/>
      <c r="G10" s="116" t="s">
        <v>80</v>
      </c>
      <c r="H10" s="117"/>
      <c r="I10" s="118"/>
      <c r="J10" s="111"/>
      <c r="K10" s="119" t="s">
        <v>81</v>
      </c>
      <c r="L10" s="120"/>
      <c r="M10" s="121"/>
      <c r="N10" s="111"/>
    </row>
    <row r="11" spans="1:16" s="2" customFormat="1" ht="17.25" customHeight="1">
      <c r="A11" s="60">
        <v>1</v>
      </c>
      <c r="B11" s="48" t="s">
        <v>23</v>
      </c>
      <c r="C11" s="39" t="s">
        <v>9</v>
      </c>
      <c r="D11" s="54">
        <v>72</v>
      </c>
      <c r="E11" s="55" t="s">
        <v>10</v>
      </c>
      <c r="F11" s="54">
        <v>76</v>
      </c>
      <c r="G11" s="56">
        <v>72</v>
      </c>
      <c r="H11" s="55" t="s">
        <v>10</v>
      </c>
      <c r="I11" s="57">
        <v>76</v>
      </c>
      <c r="J11" s="58">
        <f t="shared" ref="J11:J12" si="0">((D11+F11)/2-(G11+I11)/2)/((G11+I11)/2)*100</f>
        <v>0</v>
      </c>
      <c r="K11" s="54">
        <v>60</v>
      </c>
      <c r="L11" s="55" t="s">
        <v>10</v>
      </c>
      <c r="M11" s="54">
        <v>65</v>
      </c>
      <c r="N11" s="59">
        <v>0</v>
      </c>
    </row>
    <row r="12" spans="1:16" s="2" customFormat="1" ht="17.25" customHeight="1">
      <c r="A12" s="60">
        <v>2</v>
      </c>
      <c r="B12" s="49" t="s">
        <v>24</v>
      </c>
      <c r="C12" s="40" t="s">
        <v>11</v>
      </c>
      <c r="D12" s="54">
        <v>70</v>
      </c>
      <c r="E12" s="55" t="s">
        <v>10</v>
      </c>
      <c r="F12" s="54">
        <v>74</v>
      </c>
      <c r="G12" s="56">
        <v>68</v>
      </c>
      <c r="H12" s="55" t="s">
        <v>10</v>
      </c>
      <c r="I12" s="57">
        <v>72</v>
      </c>
      <c r="J12" s="58">
        <f t="shared" si="0"/>
        <v>2.8571428571428572</v>
      </c>
      <c r="K12" s="54">
        <v>60</v>
      </c>
      <c r="L12" s="55" t="s">
        <v>10</v>
      </c>
      <c r="M12" s="54">
        <v>62</v>
      </c>
      <c r="N12" s="58">
        <f t="shared" ref="N12" si="1">((D12+F12)/2-(K12+M12)/2)/((K12+M12)/2)*100</f>
        <v>18.032786885245901</v>
      </c>
      <c r="O12" s="52"/>
      <c r="P12" s="2" t="s">
        <v>53</v>
      </c>
    </row>
    <row r="13" spans="1:16" ht="17.25" customHeight="1">
      <c r="A13" s="60">
        <v>3</v>
      </c>
      <c r="B13" s="49" t="s">
        <v>25</v>
      </c>
      <c r="C13" s="40" t="s">
        <v>11</v>
      </c>
      <c r="D13" s="54">
        <v>54</v>
      </c>
      <c r="E13" s="55" t="s">
        <v>10</v>
      </c>
      <c r="F13" s="54">
        <v>58</v>
      </c>
      <c r="G13" s="56">
        <v>50</v>
      </c>
      <c r="H13" s="55" t="s">
        <v>10</v>
      </c>
      <c r="I13" s="57">
        <v>56</v>
      </c>
      <c r="J13" s="58">
        <f t="shared" ref="J13:J45" si="2">((D13+F13)/2-(G13+I13)/2)/((G13+I13)/2)*100</f>
        <v>5.6603773584905666</v>
      </c>
      <c r="K13" s="54">
        <v>48</v>
      </c>
      <c r="L13" s="55" t="s">
        <v>10</v>
      </c>
      <c r="M13" s="54">
        <v>51</v>
      </c>
      <c r="N13" s="58">
        <f t="shared" ref="N13:N45" si="3">((D13+F13)/2-(K13+M13)/2)/((K13+M13)/2)*100</f>
        <v>13.131313131313133</v>
      </c>
      <c r="P13" s="1" t="s">
        <v>56</v>
      </c>
    </row>
    <row r="14" spans="1:16" ht="17.25" customHeight="1">
      <c r="A14" s="60">
        <v>4</v>
      </c>
      <c r="B14" s="48" t="s">
        <v>26</v>
      </c>
      <c r="C14" s="40" t="s">
        <v>11</v>
      </c>
      <c r="D14" s="54">
        <v>45</v>
      </c>
      <c r="E14" s="55" t="s">
        <v>10</v>
      </c>
      <c r="F14" s="54">
        <v>47</v>
      </c>
      <c r="G14" s="56">
        <v>44</v>
      </c>
      <c r="H14" s="55"/>
      <c r="I14" s="57">
        <v>46</v>
      </c>
      <c r="J14" s="58">
        <f>((D14+F14)/2-(G14+I14)/2)/((G14+I14)/2)*100</f>
        <v>2.2222222222222223</v>
      </c>
      <c r="K14" s="54">
        <v>42</v>
      </c>
      <c r="L14" s="55" t="s">
        <v>10</v>
      </c>
      <c r="M14" s="54">
        <v>46</v>
      </c>
      <c r="N14" s="58">
        <f t="shared" si="3"/>
        <v>4.5454545454545459</v>
      </c>
    </row>
    <row r="15" spans="1:16" ht="17.25" customHeight="1">
      <c r="A15" s="60">
        <v>5</v>
      </c>
      <c r="B15" s="48" t="s">
        <v>27</v>
      </c>
      <c r="C15" s="40" t="s">
        <v>11</v>
      </c>
      <c r="D15" s="54">
        <v>54</v>
      </c>
      <c r="E15" s="55" t="s">
        <v>10</v>
      </c>
      <c r="F15" s="54">
        <v>56</v>
      </c>
      <c r="G15" s="56">
        <v>52</v>
      </c>
      <c r="H15" s="55" t="s">
        <v>10</v>
      </c>
      <c r="I15" s="57">
        <v>55</v>
      </c>
      <c r="J15" s="58">
        <f t="shared" si="2"/>
        <v>2.8037383177570092</v>
      </c>
      <c r="K15" s="54">
        <v>33</v>
      </c>
      <c r="L15" s="55" t="s">
        <v>10</v>
      </c>
      <c r="M15" s="54">
        <v>36</v>
      </c>
      <c r="N15" s="58">
        <f t="shared" si="3"/>
        <v>59.420289855072461</v>
      </c>
    </row>
    <row r="16" spans="1:16" ht="17.25" customHeight="1">
      <c r="A16" s="60">
        <v>6</v>
      </c>
      <c r="B16" s="48" t="s">
        <v>28</v>
      </c>
      <c r="C16" s="40" t="s">
        <v>11</v>
      </c>
      <c r="D16" s="54">
        <v>48</v>
      </c>
      <c r="E16" s="55" t="s">
        <v>10</v>
      </c>
      <c r="F16" s="54">
        <v>50</v>
      </c>
      <c r="G16" s="56">
        <v>48</v>
      </c>
      <c r="H16" s="55"/>
      <c r="I16" s="57">
        <v>50</v>
      </c>
      <c r="J16" s="58">
        <f t="shared" si="2"/>
        <v>0</v>
      </c>
      <c r="K16" s="54">
        <v>30</v>
      </c>
      <c r="L16" s="55">
        <v>31</v>
      </c>
      <c r="M16" s="54">
        <v>32</v>
      </c>
      <c r="N16" s="58">
        <f t="shared" si="3"/>
        <v>58.064516129032263</v>
      </c>
    </row>
    <row r="17" spans="1:14" ht="17.25" customHeight="1">
      <c r="A17" s="60">
        <v>7</v>
      </c>
      <c r="B17" s="48" t="s">
        <v>62</v>
      </c>
      <c r="C17" s="40" t="s">
        <v>11</v>
      </c>
      <c r="D17" s="54">
        <v>125</v>
      </c>
      <c r="E17" s="55" t="s">
        <v>10</v>
      </c>
      <c r="F17" s="54">
        <v>130</v>
      </c>
      <c r="G17" s="56">
        <v>125</v>
      </c>
      <c r="H17" s="55" t="s">
        <v>10</v>
      </c>
      <c r="I17" s="57">
        <v>130</v>
      </c>
      <c r="J17" s="58">
        <f t="shared" si="2"/>
        <v>0</v>
      </c>
      <c r="K17" s="54">
        <v>115</v>
      </c>
      <c r="L17" s="55" t="s">
        <v>10</v>
      </c>
      <c r="M17" s="54">
        <v>125</v>
      </c>
      <c r="N17" s="58">
        <f t="shared" si="3"/>
        <v>6.25</v>
      </c>
    </row>
    <row r="18" spans="1:14" ht="17.25" customHeight="1">
      <c r="A18" s="60">
        <v>8</v>
      </c>
      <c r="B18" s="48" t="s">
        <v>63</v>
      </c>
      <c r="C18" s="40" t="s">
        <v>11</v>
      </c>
      <c r="D18" s="54">
        <v>100</v>
      </c>
      <c r="E18" s="55" t="s">
        <v>10</v>
      </c>
      <c r="F18" s="54">
        <v>130</v>
      </c>
      <c r="G18" s="56">
        <v>100</v>
      </c>
      <c r="H18" s="55" t="s">
        <v>10</v>
      </c>
      <c r="I18" s="57">
        <v>130</v>
      </c>
      <c r="J18" s="58">
        <f t="shared" si="2"/>
        <v>0</v>
      </c>
      <c r="K18" s="54">
        <v>110</v>
      </c>
      <c r="L18" s="55">
        <v>140</v>
      </c>
      <c r="M18" s="54">
        <v>120</v>
      </c>
      <c r="N18" s="58">
        <f t="shared" si="3"/>
        <v>0</v>
      </c>
    </row>
    <row r="19" spans="1:14" ht="17.25" customHeight="1">
      <c r="A19" s="60">
        <v>9</v>
      </c>
      <c r="B19" s="48" t="s">
        <v>64</v>
      </c>
      <c r="C19" s="40" t="s">
        <v>11</v>
      </c>
      <c r="D19" s="54">
        <v>64</v>
      </c>
      <c r="E19" s="55" t="s">
        <v>10</v>
      </c>
      <c r="F19" s="54">
        <v>68</v>
      </c>
      <c r="G19" s="56">
        <v>62</v>
      </c>
      <c r="H19" s="55" t="s">
        <v>10</v>
      </c>
      <c r="I19" s="57">
        <v>66</v>
      </c>
      <c r="J19" s="58">
        <f t="shared" si="2"/>
        <v>3.125</v>
      </c>
      <c r="K19" s="54">
        <v>70</v>
      </c>
      <c r="L19" s="55" t="s">
        <v>10</v>
      </c>
      <c r="M19" s="54">
        <v>75</v>
      </c>
      <c r="N19" s="58">
        <f t="shared" si="3"/>
        <v>-8.9655172413793096</v>
      </c>
    </row>
    <row r="20" spans="1:14" ht="17.25" customHeight="1">
      <c r="A20" s="60">
        <v>10</v>
      </c>
      <c r="B20" s="48" t="s">
        <v>29</v>
      </c>
      <c r="C20" s="40" t="s">
        <v>12</v>
      </c>
      <c r="D20" s="54">
        <v>162</v>
      </c>
      <c r="E20" s="55"/>
      <c r="F20" s="54">
        <v>164</v>
      </c>
      <c r="G20" s="56">
        <v>178</v>
      </c>
      <c r="H20" s="55" t="s">
        <v>10</v>
      </c>
      <c r="I20" s="57">
        <v>180</v>
      </c>
      <c r="J20" s="58">
        <f t="shared" si="2"/>
        <v>-8.938547486033519</v>
      </c>
      <c r="K20" s="54">
        <v>148</v>
      </c>
      <c r="L20" s="55" t="s">
        <v>10</v>
      </c>
      <c r="M20" s="54">
        <v>150</v>
      </c>
      <c r="N20" s="58">
        <f t="shared" si="3"/>
        <v>9.3959731543624159</v>
      </c>
    </row>
    <row r="21" spans="1:14" ht="17.25" customHeight="1">
      <c r="A21" s="60">
        <v>11</v>
      </c>
      <c r="B21" s="48" t="s">
        <v>30</v>
      </c>
      <c r="C21" s="40" t="s">
        <v>11</v>
      </c>
      <c r="D21" s="54">
        <v>118</v>
      </c>
      <c r="E21" s="55" t="s">
        <v>10</v>
      </c>
      <c r="F21" s="54">
        <v>128</v>
      </c>
      <c r="G21" s="56">
        <v>138</v>
      </c>
      <c r="H21" s="55" t="s">
        <v>10</v>
      </c>
      <c r="I21" s="57">
        <v>148</v>
      </c>
      <c r="J21" s="58">
        <f t="shared" si="2"/>
        <v>-13.986013986013987</v>
      </c>
      <c r="K21" s="54">
        <v>128</v>
      </c>
      <c r="L21" s="55" t="s">
        <v>10</v>
      </c>
      <c r="M21" s="54">
        <v>132</v>
      </c>
      <c r="N21" s="58">
        <f t="shared" si="3"/>
        <v>-5.384615384615385</v>
      </c>
    </row>
    <row r="22" spans="1:14" ht="17.25" customHeight="1">
      <c r="A22" s="60">
        <v>12</v>
      </c>
      <c r="B22" s="48" t="s">
        <v>35</v>
      </c>
      <c r="C22" s="40" t="s">
        <v>13</v>
      </c>
      <c r="D22" s="54">
        <v>930</v>
      </c>
      <c r="E22" s="55" t="s">
        <v>10</v>
      </c>
      <c r="F22" s="54">
        <v>940</v>
      </c>
      <c r="G22" s="56">
        <v>920</v>
      </c>
      <c r="H22" s="55" t="s">
        <v>10</v>
      </c>
      <c r="I22" s="57">
        <v>930</v>
      </c>
      <c r="J22" s="58">
        <f>((D22+F22)/2-(G22+I22)/2)/((G22+I22)/2)*100</f>
        <v>1.0810810810810811</v>
      </c>
      <c r="K22" s="54">
        <v>580</v>
      </c>
      <c r="L22" s="55" t="s">
        <v>10</v>
      </c>
      <c r="M22" s="54">
        <v>600</v>
      </c>
      <c r="N22" s="58">
        <f t="shared" si="3"/>
        <v>58.474576271186443</v>
      </c>
    </row>
    <row r="23" spans="1:14" ht="17.25" customHeight="1">
      <c r="A23" s="60">
        <v>13</v>
      </c>
      <c r="B23" s="48" t="s">
        <v>2</v>
      </c>
      <c r="C23" s="41" t="s">
        <v>9</v>
      </c>
      <c r="D23" s="54">
        <v>34</v>
      </c>
      <c r="E23" s="55" t="s">
        <v>10</v>
      </c>
      <c r="F23" s="54">
        <v>36</v>
      </c>
      <c r="G23" s="56">
        <v>36</v>
      </c>
      <c r="H23" s="55" t="s">
        <v>10</v>
      </c>
      <c r="I23" s="57">
        <v>38</v>
      </c>
      <c r="J23" s="58">
        <f t="shared" si="2"/>
        <v>-5.4054054054054053</v>
      </c>
      <c r="K23" s="54">
        <v>48</v>
      </c>
      <c r="L23" s="55" t="s">
        <v>10</v>
      </c>
      <c r="M23" s="54">
        <v>52</v>
      </c>
      <c r="N23" s="58">
        <f t="shared" si="3"/>
        <v>-30</v>
      </c>
    </row>
    <row r="24" spans="1:14" ht="17.25" customHeight="1">
      <c r="A24" s="60">
        <v>14</v>
      </c>
      <c r="B24" s="48" t="s">
        <v>43</v>
      </c>
      <c r="C24" s="40" t="s">
        <v>11</v>
      </c>
      <c r="D24" s="54">
        <v>32</v>
      </c>
      <c r="E24" s="55"/>
      <c r="F24" s="54">
        <v>35</v>
      </c>
      <c r="G24" s="56">
        <v>38</v>
      </c>
      <c r="H24" s="55" t="s">
        <v>10</v>
      </c>
      <c r="I24" s="57">
        <v>40</v>
      </c>
      <c r="J24" s="58">
        <f t="shared" si="2"/>
        <v>-14.102564102564102</v>
      </c>
      <c r="K24" s="54">
        <v>45</v>
      </c>
      <c r="L24" s="55">
        <v>70</v>
      </c>
      <c r="M24" s="54">
        <v>50</v>
      </c>
      <c r="N24" s="58">
        <f t="shared" si="3"/>
        <v>-29.473684210526311</v>
      </c>
    </row>
    <row r="25" spans="1:14" ht="17.25" customHeight="1">
      <c r="A25" s="60">
        <v>15</v>
      </c>
      <c r="B25" s="48" t="s">
        <v>3</v>
      </c>
      <c r="C25" s="40" t="s">
        <v>11</v>
      </c>
      <c r="D25" s="54">
        <v>60</v>
      </c>
      <c r="E25" s="55" t="s">
        <v>10</v>
      </c>
      <c r="F25" s="54">
        <v>70</v>
      </c>
      <c r="G25" s="56">
        <v>65</v>
      </c>
      <c r="H25" s="55" t="s">
        <v>10</v>
      </c>
      <c r="I25" s="57">
        <v>80</v>
      </c>
      <c r="J25" s="58">
        <f t="shared" si="2"/>
        <v>-10.344827586206897</v>
      </c>
      <c r="K25" s="54">
        <v>60</v>
      </c>
      <c r="L25" s="55" t="s">
        <v>10</v>
      </c>
      <c r="M25" s="54">
        <v>70</v>
      </c>
      <c r="N25" s="58">
        <f t="shared" si="3"/>
        <v>0</v>
      </c>
    </row>
    <row r="26" spans="1:14" ht="17.25" customHeight="1">
      <c r="A26" s="60">
        <v>16</v>
      </c>
      <c r="B26" s="48" t="s">
        <v>44</v>
      </c>
      <c r="C26" s="40" t="s">
        <v>11</v>
      </c>
      <c r="D26" s="54">
        <v>110</v>
      </c>
      <c r="E26" s="55" t="s">
        <v>10</v>
      </c>
      <c r="F26" s="54">
        <v>120</v>
      </c>
      <c r="G26" s="56">
        <v>120</v>
      </c>
      <c r="H26" s="55"/>
      <c r="I26" s="57">
        <v>115</v>
      </c>
      <c r="J26" s="58">
        <f t="shared" si="2"/>
        <v>-2.1276595744680851</v>
      </c>
      <c r="K26" s="54">
        <v>90</v>
      </c>
      <c r="L26" s="55" t="s">
        <v>10</v>
      </c>
      <c r="M26" s="54">
        <v>110</v>
      </c>
      <c r="N26" s="58">
        <f t="shared" si="3"/>
        <v>15</v>
      </c>
    </row>
    <row r="27" spans="1:14" ht="17.25" customHeight="1">
      <c r="A27" s="60">
        <v>17</v>
      </c>
      <c r="B27" s="48" t="s">
        <v>45</v>
      </c>
      <c r="C27" s="40" t="s">
        <v>11</v>
      </c>
      <c r="D27" s="54">
        <v>160</v>
      </c>
      <c r="E27" s="55" t="s">
        <v>10</v>
      </c>
      <c r="F27" s="54">
        <v>170</v>
      </c>
      <c r="G27" s="56">
        <v>115</v>
      </c>
      <c r="H27" s="55" t="s">
        <v>10</v>
      </c>
      <c r="I27" s="57">
        <v>125</v>
      </c>
      <c r="J27" s="58">
        <f t="shared" si="2"/>
        <v>37.5</v>
      </c>
      <c r="K27" s="54">
        <v>100</v>
      </c>
      <c r="L27" s="55" t="s">
        <v>10</v>
      </c>
      <c r="M27" s="54">
        <v>120</v>
      </c>
      <c r="N27" s="58">
        <f t="shared" si="3"/>
        <v>50</v>
      </c>
    </row>
    <row r="28" spans="1:14" ht="17.25" customHeight="1">
      <c r="A28" s="60">
        <v>18</v>
      </c>
      <c r="B28" s="48" t="s">
        <v>5</v>
      </c>
      <c r="C28" s="40" t="s">
        <v>11</v>
      </c>
      <c r="D28" s="54">
        <v>24</v>
      </c>
      <c r="E28" s="55" t="s">
        <v>10</v>
      </c>
      <c r="F28" s="54">
        <v>26</v>
      </c>
      <c r="G28" s="56">
        <v>24</v>
      </c>
      <c r="H28" s="55">
        <f>-P19</f>
        <v>0</v>
      </c>
      <c r="I28" s="57">
        <v>26</v>
      </c>
      <c r="J28" s="58">
        <f t="shared" si="2"/>
        <v>0</v>
      </c>
      <c r="K28" s="54">
        <v>15</v>
      </c>
      <c r="L28" s="55" t="s">
        <v>10</v>
      </c>
      <c r="M28" s="54">
        <v>17</v>
      </c>
      <c r="N28" s="58">
        <f t="shared" si="3"/>
        <v>56.25</v>
      </c>
    </row>
    <row r="29" spans="1:14" ht="17.25" customHeight="1">
      <c r="A29" s="60">
        <v>19</v>
      </c>
      <c r="B29" s="48" t="s">
        <v>6</v>
      </c>
      <c r="C29" s="40" t="s">
        <v>11</v>
      </c>
      <c r="D29" s="54">
        <v>60</v>
      </c>
      <c r="E29" s="55" t="s">
        <v>10</v>
      </c>
      <c r="F29" s="54">
        <v>70</v>
      </c>
      <c r="G29" s="56">
        <v>60</v>
      </c>
      <c r="H29" s="55"/>
      <c r="I29" s="57">
        <v>65</v>
      </c>
      <c r="J29" s="58">
        <f t="shared" si="2"/>
        <v>4</v>
      </c>
      <c r="K29" s="54">
        <v>40</v>
      </c>
      <c r="L29" s="55">
        <v>40</v>
      </c>
      <c r="M29" s="54">
        <v>50</v>
      </c>
      <c r="N29" s="58">
        <f t="shared" si="3"/>
        <v>44.444444444444443</v>
      </c>
    </row>
    <row r="30" spans="1:14" ht="17.25" customHeight="1">
      <c r="A30" s="60">
        <v>20</v>
      </c>
      <c r="B30" s="48" t="s">
        <v>14</v>
      </c>
      <c r="C30" s="40" t="s">
        <v>11</v>
      </c>
      <c r="D30" s="54">
        <v>35</v>
      </c>
      <c r="E30" s="55">
        <v>35</v>
      </c>
      <c r="F30" s="54">
        <v>40</v>
      </c>
      <c r="G30" s="56">
        <v>20</v>
      </c>
      <c r="H30" s="55"/>
      <c r="I30" s="57">
        <v>24</v>
      </c>
      <c r="J30" s="58">
        <f t="shared" si="2"/>
        <v>70.454545454545453</v>
      </c>
      <c r="K30" s="54">
        <v>20</v>
      </c>
      <c r="L30" s="55" t="s">
        <v>10</v>
      </c>
      <c r="M30" s="54">
        <v>25</v>
      </c>
      <c r="N30" s="58">
        <f t="shared" si="3"/>
        <v>66.666666666666657</v>
      </c>
    </row>
    <row r="31" spans="1:14" ht="17.25" customHeight="1">
      <c r="A31" s="60">
        <v>21</v>
      </c>
      <c r="B31" s="48" t="s">
        <v>47</v>
      </c>
      <c r="C31" s="40" t="s">
        <v>11</v>
      </c>
      <c r="D31" s="54">
        <v>38</v>
      </c>
      <c r="E31" s="55" t="s">
        <v>10</v>
      </c>
      <c r="F31" s="54">
        <v>40</v>
      </c>
      <c r="G31" s="56">
        <v>38</v>
      </c>
      <c r="H31" s="55" t="s">
        <v>10</v>
      </c>
      <c r="I31" s="57">
        <v>40</v>
      </c>
      <c r="J31" s="58">
        <f t="shared" si="2"/>
        <v>0</v>
      </c>
      <c r="K31" s="54">
        <v>25</v>
      </c>
      <c r="L31" s="55" t="s">
        <v>10</v>
      </c>
      <c r="M31" s="54">
        <v>35</v>
      </c>
      <c r="N31" s="58">
        <f t="shared" si="3"/>
        <v>30</v>
      </c>
    </row>
    <row r="32" spans="1:14" ht="17.25" customHeight="1">
      <c r="A32" s="60">
        <v>22</v>
      </c>
      <c r="B32" s="48" t="s">
        <v>15</v>
      </c>
      <c r="C32" s="40" t="s">
        <v>11</v>
      </c>
      <c r="D32" s="54">
        <v>55</v>
      </c>
      <c r="E32" s="55" t="s">
        <v>10</v>
      </c>
      <c r="F32" s="54">
        <v>60</v>
      </c>
      <c r="G32" s="56">
        <v>40</v>
      </c>
      <c r="H32" s="61" t="s">
        <v>10</v>
      </c>
      <c r="I32" s="57">
        <v>45</v>
      </c>
      <c r="J32" s="58">
        <f t="shared" si="2"/>
        <v>35.294117647058826</v>
      </c>
      <c r="K32" s="54">
        <v>40</v>
      </c>
      <c r="L32" s="55" t="s">
        <v>10</v>
      </c>
      <c r="M32" s="54">
        <v>45</v>
      </c>
      <c r="N32" s="58">
        <f t="shared" si="3"/>
        <v>35.294117647058826</v>
      </c>
    </row>
    <row r="33" spans="1:14" ht="17.25" customHeight="1">
      <c r="A33" s="60">
        <v>23</v>
      </c>
      <c r="B33" s="48" t="s">
        <v>4</v>
      </c>
      <c r="C33" s="40" t="s">
        <v>11</v>
      </c>
      <c r="D33" s="54">
        <v>60</v>
      </c>
      <c r="E33" s="55" t="s">
        <v>10</v>
      </c>
      <c r="F33" s="54">
        <v>65</v>
      </c>
      <c r="G33" s="56">
        <v>45</v>
      </c>
      <c r="H33" s="55" t="s">
        <v>10</v>
      </c>
      <c r="I33" s="57">
        <v>50</v>
      </c>
      <c r="J33" s="58">
        <f t="shared" si="2"/>
        <v>31.578947368421051</v>
      </c>
      <c r="K33" s="54">
        <v>150</v>
      </c>
      <c r="L33" s="55" t="s">
        <v>10</v>
      </c>
      <c r="M33" s="54">
        <v>160</v>
      </c>
      <c r="N33" s="58">
        <f t="shared" si="3"/>
        <v>-59.677419354838712</v>
      </c>
    </row>
    <row r="34" spans="1:14" ht="17.25" customHeight="1">
      <c r="A34" s="60">
        <v>24</v>
      </c>
      <c r="B34" s="48" t="s">
        <v>66</v>
      </c>
      <c r="C34" s="40" t="s">
        <v>11</v>
      </c>
      <c r="D34" s="54">
        <v>280</v>
      </c>
      <c r="E34" s="55" t="s">
        <v>10</v>
      </c>
      <c r="F34" s="54">
        <v>300</v>
      </c>
      <c r="G34" s="56">
        <v>280</v>
      </c>
      <c r="H34" s="55" t="s">
        <v>10</v>
      </c>
      <c r="I34" s="57">
        <v>300</v>
      </c>
      <c r="J34" s="58">
        <f t="shared" si="2"/>
        <v>0</v>
      </c>
      <c r="K34" s="54">
        <v>260</v>
      </c>
      <c r="L34" s="55" t="s">
        <v>10</v>
      </c>
      <c r="M34" s="54">
        <v>280</v>
      </c>
      <c r="N34" s="58">
        <f t="shared" si="3"/>
        <v>7.4074074074074066</v>
      </c>
    </row>
    <row r="35" spans="1:14" ht="17.25" customHeight="1">
      <c r="A35" s="60">
        <v>25</v>
      </c>
      <c r="B35" s="48" t="s">
        <v>16</v>
      </c>
      <c r="C35" s="40" t="s">
        <v>11</v>
      </c>
      <c r="D35" s="54">
        <v>260</v>
      </c>
      <c r="E35" s="55" t="s">
        <v>10</v>
      </c>
      <c r="F35" s="54">
        <v>300</v>
      </c>
      <c r="G35" s="56">
        <v>260</v>
      </c>
      <c r="H35" s="55" t="s">
        <v>10</v>
      </c>
      <c r="I35" s="57">
        <v>300</v>
      </c>
      <c r="J35" s="58">
        <f t="shared" si="2"/>
        <v>0</v>
      </c>
      <c r="K35" s="54">
        <v>260</v>
      </c>
      <c r="L35" s="55" t="s">
        <v>10</v>
      </c>
      <c r="M35" s="54">
        <v>300</v>
      </c>
      <c r="N35" s="58">
        <f t="shared" si="3"/>
        <v>0</v>
      </c>
    </row>
    <row r="36" spans="1:14" ht="17.25" customHeight="1">
      <c r="A36" s="60">
        <v>26</v>
      </c>
      <c r="B36" s="48" t="s">
        <v>17</v>
      </c>
      <c r="C36" s="40" t="s">
        <v>11</v>
      </c>
      <c r="D36" s="54">
        <v>450</v>
      </c>
      <c r="E36" s="55" t="s">
        <v>10</v>
      </c>
      <c r="F36" s="54">
        <v>1000</v>
      </c>
      <c r="G36" s="56">
        <v>450</v>
      </c>
      <c r="H36" s="55" t="s">
        <v>10</v>
      </c>
      <c r="I36" s="57">
        <v>1100</v>
      </c>
      <c r="J36" s="58">
        <f>((D36+F36)/2-(G36+I36)/2)/((G36+I36)/2)*100</f>
        <v>-6.4516129032258061</v>
      </c>
      <c r="K36" s="54">
        <v>550</v>
      </c>
      <c r="L36" s="55" t="s">
        <v>10</v>
      </c>
      <c r="M36" s="54">
        <v>900</v>
      </c>
      <c r="N36" s="58">
        <f t="shared" si="3"/>
        <v>0</v>
      </c>
    </row>
    <row r="37" spans="1:14" ht="17.25" customHeight="1">
      <c r="A37" s="60">
        <v>27</v>
      </c>
      <c r="B37" s="48" t="s">
        <v>51</v>
      </c>
      <c r="C37" s="40" t="s">
        <v>11</v>
      </c>
      <c r="D37" s="54">
        <v>120</v>
      </c>
      <c r="E37" s="55" t="s">
        <v>10</v>
      </c>
      <c r="F37" s="54">
        <v>135</v>
      </c>
      <c r="G37" s="56">
        <v>120</v>
      </c>
      <c r="H37" s="55" t="s">
        <v>10</v>
      </c>
      <c r="I37" s="57">
        <v>135</v>
      </c>
      <c r="J37" s="58">
        <f t="shared" si="2"/>
        <v>0</v>
      </c>
      <c r="K37" s="54">
        <v>120</v>
      </c>
      <c r="L37" s="55" t="s">
        <v>10</v>
      </c>
      <c r="M37" s="54">
        <v>140</v>
      </c>
      <c r="N37" s="58">
        <f t="shared" si="3"/>
        <v>-1.9230769230769231</v>
      </c>
    </row>
    <row r="38" spans="1:14" ht="17.25" customHeight="1">
      <c r="A38" s="60">
        <v>28</v>
      </c>
      <c r="B38" s="48" t="s">
        <v>59</v>
      </c>
      <c r="C38" s="40" t="s">
        <v>11</v>
      </c>
      <c r="D38" s="54">
        <v>700</v>
      </c>
      <c r="E38" s="55" t="s">
        <v>10</v>
      </c>
      <c r="F38" s="54">
        <v>750</v>
      </c>
      <c r="G38" s="56">
        <v>700</v>
      </c>
      <c r="H38" s="55" t="s">
        <v>10</v>
      </c>
      <c r="I38" s="57">
        <v>750</v>
      </c>
      <c r="J38" s="58">
        <f t="shared" ref="J38" si="4">((D38+F38)/2-(G38+I38)/2)/((G38+I38)/2)*100</f>
        <v>0</v>
      </c>
      <c r="K38" s="54">
        <v>580</v>
      </c>
      <c r="L38" s="55" t="s">
        <v>10</v>
      </c>
      <c r="M38" s="54">
        <v>620</v>
      </c>
      <c r="N38" s="58">
        <f t="shared" ref="N38:N39" si="5">((D38+F38)/2-(K38+M38)/2)/((K38+M38)/2)*100</f>
        <v>20.833333333333336</v>
      </c>
    </row>
    <row r="39" spans="1:14" ht="17.25" customHeight="1">
      <c r="A39" s="60">
        <v>29</v>
      </c>
      <c r="B39" s="48" t="s">
        <v>31</v>
      </c>
      <c r="C39" s="40" t="s">
        <v>11</v>
      </c>
      <c r="D39" s="54">
        <v>440</v>
      </c>
      <c r="E39" s="55" t="s">
        <v>10</v>
      </c>
      <c r="F39" s="54">
        <v>450</v>
      </c>
      <c r="G39" s="56">
        <v>440</v>
      </c>
      <c r="H39" s="55"/>
      <c r="I39" s="57">
        <v>450</v>
      </c>
      <c r="J39" s="58">
        <f t="shared" si="2"/>
        <v>0</v>
      </c>
      <c r="K39" s="54">
        <v>430</v>
      </c>
      <c r="L39" s="55" t="s">
        <v>10</v>
      </c>
      <c r="M39" s="54">
        <v>440</v>
      </c>
      <c r="N39" s="58">
        <f t="shared" si="5"/>
        <v>2.2988505747126435</v>
      </c>
    </row>
    <row r="40" spans="1:14" ht="17.25" customHeight="1">
      <c r="A40" s="60">
        <v>30</v>
      </c>
      <c r="B40" s="48" t="s">
        <v>46</v>
      </c>
      <c r="C40" s="40" t="s">
        <v>11</v>
      </c>
      <c r="D40" s="54">
        <v>270</v>
      </c>
      <c r="E40" s="55" t="s">
        <v>10</v>
      </c>
      <c r="F40" s="54">
        <v>280</v>
      </c>
      <c r="G40" s="56">
        <v>270</v>
      </c>
      <c r="H40" s="55" t="s">
        <v>10</v>
      </c>
      <c r="I40" s="57">
        <v>280</v>
      </c>
      <c r="J40" s="58">
        <f t="shared" si="2"/>
        <v>0</v>
      </c>
      <c r="K40" s="54">
        <v>310</v>
      </c>
      <c r="L40" s="55" t="s">
        <v>10</v>
      </c>
      <c r="M40" s="54">
        <v>315</v>
      </c>
      <c r="N40" s="58">
        <f t="shared" si="3"/>
        <v>-12</v>
      </c>
    </row>
    <row r="41" spans="1:14" ht="17.25" customHeight="1">
      <c r="A41" s="60">
        <v>31</v>
      </c>
      <c r="B41" s="48" t="s">
        <v>52</v>
      </c>
      <c r="C41" s="40" t="s">
        <v>11</v>
      </c>
      <c r="D41" s="54">
        <v>160</v>
      </c>
      <c r="E41" s="55" t="s">
        <v>10</v>
      </c>
      <c r="F41" s="54">
        <v>165</v>
      </c>
      <c r="G41" s="56">
        <v>160</v>
      </c>
      <c r="H41" s="55">
        <v>135</v>
      </c>
      <c r="I41" s="57">
        <v>165</v>
      </c>
      <c r="J41" s="58">
        <f t="shared" si="2"/>
        <v>0</v>
      </c>
      <c r="K41" s="54">
        <v>145</v>
      </c>
      <c r="L41" s="55">
        <v>120</v>
      </c>
      <c r="M41" s="54">
        <v>150</v>
      </c>
      <c r="N41" s="58">
        <f t="shared" si="3"/>
        <v>10.16949152542373</v>
      </c>
    </row>
    <row r="42" spans="1:14" ht="17.25" customHeight="1">
      <c r="A42" s="60">
        <v>32</v>
      </c>
      <c r="B42" s="48" t="s">
        <v>32</v>
      </c>
      <c r="C42" s="41" t="s">
        <v>18</v>
      </c>
      <c r="D42" s="54">
        <v>52</v>
      </c>
      <c r="E42" s="55" t="s">
        <v>10</v>
      </c>
      <c r="F42" s="54">
        <v>54</v>
      </c>
      <c r="G42" s="56">
        <v>52</v>
      </c>
      <c r="H42" s="55" t="s">
        <v>10</v>
      </c>
      <c r="I42" s="57">
        <v>54</v>
      </c>
      <c r="J42" s="58">
        <f t="shared" si="2"/>
        <v>0</v>
      </c>
      <c r="K42" s="54">
        <v>52</v>
      </c>
      <c r="L42" s="55">
        <v>46</v>
      </c>
      <c r="M42" s="54">
        <v>54</v>
      </c>
      <c r="N42" s="58">
        <f t="shared" si="3"/>
        <v>0</v>
      </c>
    </row>
    <row r="43" spans="1:14" ht="17.25" customHeight="1">
      <c r="A43" s="60">
        <v>33</v>
      </c>
      <c r="B43" s="48" t="s">
        <v>36</v>
      </c>
      <c r="C43" s="40" t="s">
        <v>11</v>
      </c>
      <c r="D43" s="54">
        <v>48</v>
      </c>
      <c r="E43" s="55" t="s">
        <v>10</v>
      </c>
      <c r="F43" s="54">
        <v>50</v>
      </c>
      <c r="G43" s="56">
        <v>42</v>
      </c>
      <c r="H43" s="55"/>
      <c r="I43" s="57">
        <v>43</v>
      </c>
      <c r="J43" s="58">
        <f t="shared" si="2"/>
        <v>15.294117647058824</v>
      </c>
      <c r="K43" s="54">
        <v>37</v>
      </c>
      <c r="L43" s="55">
        <v>29</v>
      </c>
      <c r="M43" s="54">
        <v>39</v>
      </c>
      <c r="N43" s="58">
        <f t="shared" si="3"/>
        <v>28.947368421052634</v>
      </c>
    </row>
    <row r="44" spans="1:14" ht="17.25" customHeight="1">
      <c r="A44" s="60">
        <v>34</v>
      </c>
      <c r="B44" s="48" t="s">
        <v>65</v>
      </c>
      <c r="C44" s="41" t="s">
        <v>9</v>
      </c>
      <c r="D44" s="54">
        <v>90</v>
      </c>
      <c r="E44" s="55">
        <v>67</v>
      </c>
      <c r="F44" s="54">
        <v>91</v>
      </c>
      <c r="G44" s="56">
        <v>86</v>
      </c>
      <c r="H44" s="55" t="s">
        <v>10</v>
      </c>
      <c r="I44" s="57">
        <v>88</v>
      </c>
      <c r="J44" s="58">
        <f t="shared" si="2"/>
        <v>4.0229885057471266</v>
      </c>
      <c r="K44" s="54">
        <v>80</v>
      </c>
      <c r="L44" s="55" t="s">
        <v>10</v>
      </c>
      <c r="M44" s="54">
        <v>82</v>
      </c>
      <c r="N44" s="58">
        <f t="shared" si="3"/>
        <v>11.728395061728394</v>
      </c>
    </row>
    <row r="45" spans="1:14" ht="17.25" customHeight="1">
      <c r="A45" s="60">
        <v>35</v>
      </c>
      <c r="B45" s="48" t="s">
        <v>33</v>
      </c>
      <c r="C45" s="40" t="s">
        <v>11</v>
      </c>
      <c r="D45" s="54">
        <v>26</v>
      </c>
      <c r="E45" s="55" t="s">
        <v>10</v>
      </c>
      <c r="F45" s="54">
        <v>35</v>
      </c>
      <c r="G45" s="56">
        <v>26</v>
      </c>
      <c r="H45" s="55" t="s">
        <v>10</v>
      </c>
      <c r="I45" s="57">
        <v>35</v>
      </c>
      <c r="J45" s="58">
        <f t="shared" si="2"/>
        <v>0</v>
      </c>
      <c r="K45" s="54">
        <v>25</v>
      </c>
      <c r="L45" s="55" t="s">
        <v>10</v>
      </c>
      <c r="M45" s="54">
        <v>35</v>
      </c>
      <c r="N45" s="58">
        <f t="shared" si="3"/>
        <v>1.6666666666666667</v>
      </c>
    </row>
    <row r="46" spans="1:14" ht="17.25" customHeight="1">
      <c r="A46" s="60">
        <v>36</v>
      </c>
      <c r="B46" s="48" t="s">
        <v>34</v>
      </c>
      <c r="C46" s="40" t="s">
        <v>11</v>
      </c>
      <c r="D46" s="54">
        <v>780</v>
      </c>
      <c r="E46" s="55" t="s">
        <v>10</v>
      </c>
      <c r="F46" s="54">
        <v>790</v>
      </c>
      <c r="G46" s="56">
        <v>780</v>
      </c>
      <c r="H46" s="55" t="s">
        <v>10</v>
      </c>
      <c r="I46" s="57">
        <v>790</v>
      </c>
      <c r="J46" s="58">
        <f t="shared" ref="J46" si="6">((D46+F46)/2-(G46+I46)/2)/((G46+I46)/2)*100</f>
        <v>0</v>
      </c>
      <c r="K46" s="54">
        <v>610</v>
      </c>
      <c r="L46" s="55" t="s">
        <v>10</v>
      </c>
      <c r="M46" s="54">
        <v>660</v>
      </c>
      <c r="N46" s="58">
        <f t="shared" ref="N46" si="7">((D46+F46)/2-(K46+M46)/2)/((K46+M46)/2)*100</f>
        <v>23.622047244094489</v>
      </c>
    </row>
    <row r="47" spans="1:14">
      <c r="A47" s="25"/>
      <c r="B47" s="30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4" t="s">
        <v>41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85" t="s">
        <v>19</v>
      </c>
      <c r="B52" s="85"/>
      <c r="C52" s="85"/>
      <c r="D52" s="85"/>
      <c r="E52" s="85"/>
      <c r="F52" s="85"/>
      <c r="G52" s="86" t="s">
        <v>20</v>
      </c>
      <c r="H52" s="86"/>
      <c r="I52" s="86"/>
      <c r="J52" s="86"/>
      <c r="K52" s="86"/>
      <c r="L52" s="86"/>
      <c r="M52" s="86"/>
      <c r="N52" s="86"/>
    </row>
    <row r="53" spans="1:14">
      <c r="A53" s="87" t="s">
        <v>1</v>
      </c>
      <c r="B53" s="88"/>
      <c r="C53" s="89" t="s">
        <v>21</v>
      </c>
      <c r="D53" s="90"/>
      <c r="E53" s="90"/>
      <c r="F53" s="91"/>
      <c r="G53" s="92" t="s">
        <v>1</v>
      </c>
      <c r="H53" s="93"/>
      <c r="I53" s="93"/>
      <c r="J53" s="94"/>
      <c r="K53" s="95" t="s">
        <v>22</v>
      </c>
      <c r="L53" s="96"/>
      <c r="M53" s="96"/>
      <c r="N53" s="97"/>
    </row>
    <row r="54" spans="1:14" ht="30.75" customHeight="1">
      <c r="A54" s="62" t="s">
        <v>75</v>
      </c>
      <c r="B54" s="78"/>
      <c r="C54" s="79" t="s">
        <v>68</v>
      </c>
      <c r="D54" s="80"/>
      <c r="E54" s="80"/>
      <c r="F54" s="81"/>
      <c r="G54" s="71" t="s">
        <v>71</v>
      </c>
      <c r="H54" s="72"/>
      <c r="I54" s="72"/>
      <c r="J54" s="73"/>
      <c r="K54" s="79" t="s">
        <v>67</v>
      </c>
      <c r="L54" s="82"/>
      <c r="M54" s="82"/>
      <c r="N54" s="83"/>
    </row>
    <row r="55" spans="1:14" ht="30.75" customHeight="1">
      <c r="A55" s="62" t="s">
        <v>76</v>
      </c>
      <c r="B55" s="63"/>
      <c r="C55" s="64"/>
      <c r="D55" s="65"/>
      <c r="E55" s="65"/>
      <c r="F55" s="66"/>
      <c r="G55" s="71" t="s">
        <v>83</v>
      </c>
      <c r="H55" s="72"/>
      <c r="I55" s="72"/>
      <c r="J55" s="73"/>
      <c r="K55" s="64"/>
      <c r="L55" s="65"/>
      <c r="M55" s="65"/>
      <c r="N55" s="66"/>
    </row>
    <row r="56" spans="1:14" ht="30.75" customHeight="1">
      <c r="A56" s="62" t="s">
        <v>77</v>
      </c>
      <c r="B56" s="63"/>
      <c r="C56" s="64"/>
      <c r="D56" s="65"/>
      <c r="E56" s="65"/>
      <c r="F56" s="66"/>
      <c r="G56" s="71" t="s">
        <v>73</v>
      </c>
      <c r="H56" s="72"/>
      <c r="I56" s="72"/>
      <c r="J56" s="73"/>
      <c r="K56" s="64"/>
      <c r="L56" s="65"/>
      <c r="M56" s="65"/>
      <c r="N56" s="66"/>
    </row>
    <row r="57" spans="1:14" ht="33" customHeight="1">
      <c r="A57" s="62"/>
      <c r="B57" s="63"/>
      <c r="C57" s="64"/>
      <c r="D57" s="65"/>
      <c r="E57" s="65"/>
      <c r="F57" s="66"/>
      <c r="G57" s="71" t="s">
        <v>72</v>
      </c>
      <c r="H57" s="72"/>
      <c r="I57" s="72"/>
      <c r="J57" s="73"/>
      <c r="K57" s="64"/>
      <c r="L57" s="65"/>
      <c r="M57" s="65"/>
      <c r="N57" s="66"/>
    </row>
    <row r="58" spans="1:14" ht="30.75" customHeight="1">
      <c r="A58" s="62"/>
      <c r="B58" s="63"/>
      <c r="C58" s="64"/>
      <c r="D58" s="65"/>
      <c r="E58" s="65"/>
      <c r="F58" s="66"/>
      <c r="G58" s="71" t="s">
        <v>84</v>
      </c>
      <c r="H58" s="72"/>
      <c r="I58" s="72"/>
      <c r="J58" s="73"/>
      <c r="K58" s="64"/>
      <c r="L58" s="65"/>
      <c r="M58" s="65"/>
      <c r="N58" s="66"/>
    </row>
    <row r="59" spans="1:14" ht="30.75" customHeight="1">
      <c r="A59" s="62"/>
      <c r="B59" s="63"/>
      <c r="C59" s="64"/>
      <c r="D59" s="65"/>
      <c r="E59" s="65"/>
      <c r="F59" s="66"/>
      <c r="G59" s="71" t="s">
        <v>74</v>
      </c>
      <c r="H59" s="72"/>
      <c r="I59" s="72"/>
      <c r="J59" s="73"/>
      <c r="K59" s="64"/>
      <c r="L59" s="65"/>
      <c r="M59" s="65"/>
      <c r="N59" s="66"/>
    </row>
    <row r="60" spans="1:14" ht="30.75" customHeight="1">
      <c r="A60" s="62"/>
      <c r="B60" s="70"/>
      <c r="C60" s="64"/>
      <c r="D60" s="65"/>
      <c r="E60" s="65"/>
      <c r="F60" s="66"/>
      <c r="G60" s="71"/>
      <c r="H60" s="72"/>
      <c r="I60" s="72"/>
      <c r="J60" s="73"/>
      <c r="K60" s="64"/>
      <c r="L60" s="65"/>
      <c r="M60" s="65"/>
      <c r="N60" s="66"/>
    </row>
    <row r="61" spans="1:14" ht="30.75" customHeight="1">
      <c r="A61" s="62"/>
      <c r="B61" s="63"/>
      <c r="C61" s="64"/>
      <c r="D61" s="65"/>
      <c r="E61" s="65"/>
      <c r="F61" s="66"/>
      <c r="G61" s="67"/>
      <c r="H61" s="68"/>
      <c r="I61" s="68"/>
      <c r="J61" s="69"/>
      <c r="K61" s="64"/>
      <c r="L61" s="65"/>
      <c r="M61" s="65"/>
      <c r="N61" s="66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125" t="s">
        <v>40</v>
      </c>
      <c r="B64" s="125"/>
      <c r="C64" s="125"/>
      <c r="D64" s="125"/>
      <c r="E64" s="125"/>
      <c r="F64" s="125"/>
      <c r="G64" s="126" t="s">
        <v>48</v>
      </c>
      <c r="H64" s="126"/>
      <c r="I64" s="126"/>
      <c r="J64" s="126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2"/>
      <c r="H65" s="42"/>
      <c r="I65" s="42"/>
      <c r="J65" s="42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4"/>
      <c r="I66" s="22"/>
      <c r="J66" s="22"/>
      <c r="K66" s="37"/>
      <c r="L66" s="37"/>
      <c r="M66" s="37"/>
      <c r="N66" s="37"/>
    </row>
    <row r="67" spans="1:14">
      <c r="J67" s="122" t="s">
        <v>69</v>
      </c>
      <c r="K67" s="123"/>
      <c r="L67" s="123"/>
      <c r="M67" s="123"/>
      <c r="N67" s="123"/>
    </row>
    <row r="68" spans="1:14">
      <c r="J68" s="124" t="s">
        <v>70</v>
      </c>
      <c r="K68" s="124"/>
      <c r="L68" s="124"/>
      <c r="M68" s="124"/>
      <c r="N68" s="124"/>
    </row>
    <row r="69" spans="1:14">
      <c r="J69" s="122" t="s">
        <v>57</v>
      </c>
      <c r="K69" s="122"/>
      <c r="L69" s="122"/>
      <c r="M69" s="122"/>
      <c r="N69" s="122"/>
    </row>
    <row r="70" spans="1:14">
      <c r="K70" s="53" t="s">
        <v>58</v>
      </c>
      <c r="L70" s="53"/>
      <c r="M70" s="53"/>
      <c r="N70" s="53"/>
    </row>
  </sheetData>
  <mergeCells count="62">
    <mergeCell ref="J67:N67"/>
    <mergeCell ref="J68:N68"/>
    <mergeCell ref="J69:N69"/>
    <mergeCell ref="A64:F64"/>
    <mergeCell ref="G64:J64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K58:N58"/>
    <mergeCell ref="G58:J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2022-10-02T06:11:09Z</cp:lastPrinted>
  <dcterms:created xsi:type="dcterms:W3CDTF">2020-07-12T06:32:53Z</dcterms:created>
  <dcterms:modified xsi:type="dcterms:W3CDTF">2022-10-03T06:58:39Z</dcterms:modified>
</cp:coreProperties>
</file>