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9"/>
  <c r="N15"/>
  <c r="J15"/>
  <c r="N13"/>
  <c r="J47"/>
  <c r="N16"/>
  <c r="J16"/>
  <c r="N14"/>
  <c r="J24"/>
  <c r="N26"/>
  <c r="J48"/>
  <c r="N40"/>
  <c r="J40"/>
  <c r="N48"/>
  <c r="N47"/>
  <c r="N46"/>
  <c r="J46"/>
  <c r="N45"/>
  <c r="J45"/>
  <c r="N44"/>
  <c r="J44"/>
  <c r="N43"/>
  <c r="J43"/>
  <c r="N42"/>
  <c r="J42"/>
  <c r="N41"/>
  <c r="J41"/>
  <c r="N39"/>
  <c r="J39"/>
  <c r="N38"/>
  <c r="J38"/>
  <c r="N37"/>
  <c r="J37"/>
  <c r="N36"/>
  <c r="J36"/>
  <c r="N35"/>
  <c r="J35"/>
  <c r="N33"/>
  <c r="J33"/>
  <c r="N32"/>
  <c r="N31"/>
  <c r="J31"/>
  <c r="N30"/>
  <c r="J30"/>
  <c r="N29"/>
  <c r="J29"/>
  <c r="N28"/>
  <c r="N27"/>
  <c r="J27"/>
  <c r="N25"/>
  <c r="J25"/>
  <c r="N24"/>
  <c r="N23"/>
  <c r="N22"/>
  <c r="J22"/>
  <c r="N21"/>
  <c r="J21"/>
  <c r="N20"/>
  <c r="J20"/>
  <c r="N19"/>
  <c r="J19"/>
  <c r="N18"/>
  <c r="J18"/>
  <c r="N17"/>
  <c r="J17"/>
  <c r="J14"/>
  <c r="J13"/>
  <c r="N12"/>
  <c r="J12"/>
  <c r="J11"/>
</calcChain>
</file>

<file path=xl/sharedStrings.xml><?xml version="1.0" encoding="utf-8"?>
<sst xmlns="http://schemas.openxmlformats.org/spreadsheetml/2006/main" count="229" uniqueCount="87">
  <si>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</si>
  <si>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</si>
  <si>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</si>
  <si>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</si>
  <si>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</si>
  <si>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</si>
  <si>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</si>
  <si>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</si>
  <si>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</si>
  <si>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</si>
  <si>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</si>
  <si>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</si>
  <si>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</si>
  <si>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</si>
  <si>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</si>
  <si>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</si>
  <si>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</si>
  <si>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</si>
  <si>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</si>
  <si>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</si>
  <si>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</si>
  <si>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</si>
  <si>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</si>
  <si>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</si>
  <si>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</si>
  <si>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</si>
  <si>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</si>
  <si>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</si>
  <si>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</si>
  <si>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</si>
  <si>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</si>
  <si>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</si>
  <si>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</si>
  <si>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</si>
  <si>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</si>
  <si>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</si>
  <si>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</si>
  <si>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</si>
  <si>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</si>
  <si>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</si>
  <si>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</si>
  <si>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</si>
  <si>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</si>
  <si>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</si>
  <si>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</si>
  <si>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</si>
  <si>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</si>
  <si>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</si>
  <si>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</si>
  <si>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</si>
  <si>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</si>
  <si>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</si>
  <si>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</si>
  <si>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বেগুন সাধারণ/উন্নত</t>
  </si>
  <si>
    <t>উপপরিচালকের কার্যালয়</t>
  </si>
  <si>
    <t>উপপরিচালক</t>
  </si>
  <si>
    <t xml:space="preserve">    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</si>
  <si>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</si>
  <si>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</si>
  <si>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</si>
  <si>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</si>
  <si>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</si>
  <si>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</si>
  <si>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</si>
  <si>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</si>
  <si>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</si>
  <si>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</si>
  <si>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</si>
  <si>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সরবারহ বেশি থাকায়    দাম কিছুটা কম ।</t>
  </si>
  <si>
    <t>সরবারহ কম থাকায়  বাজারে  দাম কিছুটা বৃদ্ধি পেয়েছে ।</t>
  </si>
  <si>
    <r>
      <rPr>
        <sz val="10"/>
        <rFont val="Nikosh"/>
      </rPr>
      <t xml:space="preserve"> তথ্য সূত্রঃ কৃষি বিপণন অধিদপ্তর, পরিদর্শিত বাজারের নামঃ</t>
    </r>
    <r>
      <rPr>
        <sz val="10"/>
        <rFont val="SutonnyMJ"/>
      </rPr>
      <t xml:space="preserve">      </t>
    </r>
    <r>
      <rPr>
        <sz val="10"/>
        <rFont val="Nikosh"/>
      </rPr>
      <t xml:space="preserve">                           </t>
    </r>
  </si>
  <si>
    <r>
      <rPr>
        <sz val="12"/>
        <rFont val="NikoshBAN"/>
      </rPr>
      <t>আজকের বাজারদরের সাথে গত এক মাসের  বাজারদরের হ্রাস/বৃদ্ধি দেখানো হলো</t>
    </r>
    <r>
      <rPr>
        <sz val="10"/>
        <rFont val="NikoshBAN"/>
      </rPr>
      <t>:</t>
    </r>
    <r>
      <rPr>
        <sz val="13"/>
        <rFont val="NikoshBAN"/>
      </rPr>
      <t xml:space="preserve"> </t>
    </r>
  </si>
  <si>
    <t>মশুর ডাল(সাধারণ/উন্নত)দেশী</t>
  </si>
  <si>
    <t>আমন-মাঝারি চাল</t>
  </si>
  <si>
    <r>
      <rPr>
        <sz val="8"/>
        <rFont val="Nikosh"/>
      </rPr>
      <t>১ লিটার
 (৯২৫ গ্রাম</t>
    </r>
    <r>
      <rPr>
        <sz val="9"/>
        <rFont val="Nikosh"/>
      </rPr>
      <t>)</t>
    </r>
  </si>
  <si>
    <t>ছোলা কলাই</t>
  </si>
  <si>
    <t xml:space="preserve"> আমন চাল মোটা ,পেয়াজ দেশী,রসুন,আদা, সয়াবিন খোলা, সয়াবিন ক্যান-৫,কাচামরিচ, বেগুন,আলু,মিষ্টিকুমড়া, পাংগাস মাছ,রুই মাছ,ফার্ম ডিম,, চিনি ।</t>
  </si>
  <si>
    <t>বোরো চাল সরু,বোরো চাল মাঝারি,আটা প্যাকেট,আটা খোলা,মুগ ডাল,ছোলা কালাই,মুশুর,মুরগী কক,ব্রয়লার ।</t>
  </si>
  <si>
    <t>18-0৫-22</t>
  </si>
  <si>
    <t>18-04-2023</t>
  </si>
  <si>
    <t xml:space="preserve">রসুন (দেশী) </t>
  </si>
  <si>
    <t>পেঁয়াজ (দেশী)</t>
  </si>
  <si>
    <t xml:space="preserve">আদা দেশী </t>
  </si>
  <si>
    <t xml:space="preserve">আলু হল্যান্ড লাল </t>
  </si>
  <si>
    <t>তারিখঃ21/05/2023 খ্রিঃ।</t>
  </si>
  <si>
    <t>21-05-2023</t>
  </si>
  <si>
    <t>স্মারক নম্বর:12.02.5500.700.16.002.21-467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</si>
</sst>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5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  <font>
      <sz val="10"/>
      <name val="Nikosh"/>
    </font>
    <font>
      <sz val="8"/>
      <name val="Nikosh"/>
    </font>
    <font>
      <sz val="10"/>
      <name val="SutonnyMJ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18" fillId="0" borderId="0" xfId="0" quotePrefix="1" applyNumberFormat="1" applyFont="1" applyBorder="1" applyAlignment="1">
      <alignment horizontal="center" vertical="center"/>
    </xf>
    <xf numFmtId="2" fontId="20" fillId="0" borderId="5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2" fontId="18" fillId="0" borderId="10" xfId="0" quotePrefix="1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18" fillId="0" borderId="6" xfId="0" quotePrefix="1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6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7" fillId="0" borderId="10" xfId="0" quotePrefix="1" applyNumberFormat="1" applyFont="1" applyBorder="1" applyAlignment="1">
      <alignment horizontal="center" vertical="center"/>
    </xf>
    <xf numFmtId="2" fontId="7" fillId="0" borderId="10" xfId="0" applyNumberFormat="1" applyFont="1" applyBorder="1" applyAlignment="1">
      <alignment vertical="center"/>
    </xf>
    <xf numFmtId="2" fontId="7" fillId="0" borderId="10" xfId="0" quotePrefix="1" applyNumberFormat="1" applyFont="1" applyFill="1" applyBorder="1" applyAlignment="1">
      <alignment vertical="center"/>
    </xf>
    <xf numFmtId="2" fontId="7" fillId="0" borderId="10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7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19" fillId="0" borderId="5" xfId="0" applyNumberFormat="1" applyFont="1" applyBorder="1" applyAlignment="1">
      <alignment vertical="top" wrapText="1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top"/>
    </xf>
    <xf numFmtId="0" fontId="11" fillId="4" borderId="1" xfId="0" applyFont="1" applyFill="1" applyBorder="1" applyAlignment="1">
      <alignment horizontal="center" vertical="top"/>
    </xf>
    <xf numFmtId="2" fontId="11" fillId="5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164" fontId="6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Price'!$A$58:$A$58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Price'!$B$58:$B$58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dLbls/>
        <c:axId val="71465600"/>
        <c:axId val="71467392"/>
      </c:barChart>
      <c:catAx>
        <c:axId val="7146560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467392"/>
        <c:crosses val="autoZero"/>
        <c:auto val="1"/>
        <c:lblAlgn val="ctr"/>
        <c:lblOffset val="100"/>
      </c:catAx>
      <c:valAx>
        <c:axId val="714673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146560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101600</xdr:colOff>
      <xdr:row>62</xdr:row>
      <xdr:rowOff>44450</xdr:rowOff>
    </xdr:from>
    <xdr:to>
      <xdr:col>12</xdr:col>
      <xdr:colOff>355600</xdr:colOff>
      <xdr:row>62</xdr:row>
      <xdr:rowOff>393700</xdr:rowOff>
    </xdr:to>
    <xdr:pic>
      <xdr:nvPicPr>
        <xdr:cNvPr id="2" name="Picture 1" descr="20230410_125845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lum bright="48000"/>
        </a:blip>
        <a:srcRect l="28572" t="41132" r="60073" b="27137"/>
        <a:stretch>
          <a:fillRect/>
        </a:stretch>
      </xdr:blipFill>
      <xdr:spPr>
        <a:xfrm rot="5400000">
          <a:off x="5486400" y="14719300"/>
          <a:ext cx="349250" cy="88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7"/>
  <sheetViews>
    <sheetView tabSelected="1" zoomScale="150" zoomScaleNormal="150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0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4" t="s">
        <v>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5" s="17" customFormat="1" ht="15.75" customHeight="1">
      <c r="A2" s="114" t="s">
        <v>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5" s="17" customFormat="1" ht="15.75" customHeight="1">
      <c r="A3" s="115" t="s">
        <v>33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5" s="17" customFormat="1" ht="18" customHeight="1">
      <c r="A4" s="121" t="s">
        <v>40</v>
      </c>
      <c r="B4" s="121"/>
      <c r="C4" s="121"/>
      <c r="D4" s="121"/>
      <c r="E4" s="121"/>
      <c r="F4" s="121"/>
      <c r="H4" s="33"/>
    </row>
    <row r="5" spans="1:15" s="17" customFormat="1" ht="18.75" customHeight="1">
      <c r="A5" s="116" t="s">
        <v>39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5" s="17" customFormat="1" ht="15.75" customHeight="1">
      <c r="A6" s="122" t="s">
        <v>86</v>
      </c>
      <c r="B6" s="122"/>
      <c r="C6" s="122"/>
      <c r="D6" s="122"/>
      <c r="E6" s="122"/>
      <c r="F6" s="122"/>
      <c r="H6" s="48"/>
      <c r="I6" s="34"/>
      <c r="J6" s="120" t="s">
        <v>84</v>
      </c>
      <c r="K6" s="120"/>
      <c r="L6" s="120"/>
      <c r="M6" s="120"/>
      <c r="N6" s="12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1" t="s">
        <v>34</v>
      </c>
      <c r="L7" s="51"/>
      <c r="M7" s="26"/>
      <c r="N7" s="26"/>
    </row>
    <row r="8" spans="1:15" ht="12" customHeight="1">
      <c r="A8" s="123" t="s">
        <v>0</v>
      </c>
      <c r="B8" s="117" t="s">
        <v>1</v>
      </c>
      <c r="C8" s="119" t="s">
        <v>5</v>
      </c>
      <c r="D8" s="118" t="s">
        <v>35</v>
      </c>
      <c r="E8" s="118"/>
      <c r="F8" s="118"/>
      <c r="G8" s="119" t="s">
        <v>31</v>
      </c>
      <c r="H8" s="119"/>
      <c r="I8" s="119"/>
      <c r="J8" s="124" t="s">
        <v>6</v>
      </c>
      <c r="K8" s="119" t="s">
        <v>32</v>
      </c>
      <c r="L8" s="119"/>
      <c r="M8" s="119"/>
      <c r="N8" s="124" t="s">
        <v>7</v>
      </c>
    </row>
    <row r="9" spans="1:15" ht="22.5" customHeight="1">
      <c r="A9" s="123"/>
      <c r="B9" s="117"/>
      <c r="C9" s="119"/>
      <c r="D9" s="118"/>
      <c r="E9" s="118"/>
      <c r="F9" s="118"/>
      <c r="G9" s="119"/>
      <c r="H9" s="119"/>
      <c r="I9" s="119"/>
      <c r="J9" s="125"/>
      <c r="K9" s="119"/>
      <c r="L9" s="119"/>
      <c r="M9" s="119"/>
      <c r="N9" s="125"/>
      <c r="O9" s="1" t="s">
        <v>47</v>
      </c>
    </row>
    <row r="10" spans="1:15" ht="14.25" customHeight="1">
      <c r="A10" s="123"/>
      <c r="B10" s="117"/>
      <c r="C10" s="119"/>
      <c r="D10" s="127" t="s">
        <v>85</v>
      </c>
      <c r="E10" s="127"/>
      <c r="F10" s="127"/>
      <c r="G10" s="80" t="s">
        <v>79</v>
      </c>
      <c r="H10" s="80"/>
      <c r="I10" s="80"/>
      <c r="J10" s="126"/>
      <c r="K10" s="81" t="s">
        <v>78</v>
      </c>
      <c r="L10" s="81"/>
      <c r="M10" s="81"/>
      <c r="N10" s="126"/>
    </row>
    <row r="11" spans="1:15" s="2" customFormat="1" ht="17.25" customHeight="1">
      <c r="A11" s="45">
        <v>1</v>
      </c>
      <c r="B11" s="43" t="s">
        <v>61</v>
      </c>
      <c r="C11" s="54" t="s">
        <v>8</v>
      </c>
      <c r="D11" s="62">
        <v>70</v>
      </c>
      <c r="E11" s="60" t="s">
        <v>9</v>
      </c>
      <c r="F11" s="64">
        <v>72</v>
      </c>
      <c r="G11" s="62">
        <v>70</v>
      </c>
      <c r="H11" s="60" t="s">
        <v>9</v>
      </c>
      <c r="I11" s="63">
        <v>72</v>
      </c>
      <c r="J11" s="37">
        <f>((D11+F11)/2-(G11+I11)/2)/((G11+I11)/2)*100</f>
        <v>0</v>
      </c>
      <c r="K11" s="62">
        <v>66</v>
      </c>
      <c r="L11" s="60" t="s">
        <v>9</v>
      </c>
      <c r="M11" s="64">
        <v>68</v>
      </c>
      <c r="N11" s="36">
        <f>((D11+F11)/2-(K11+M11)/2)/((K11+M11)/2)*100</f>
        <v>5.9701492537313428</v>
      </c>
    </row>
    <row r="12" spans="1:15" s="2" customFormat="1" ht="17.25" customHeight="1">
      <c r="A12" s="45">
        <v>2</v>
      </c>
      <c r="B12" s="44" t="s">
        <v>60</v>
      </c>
      <c r="C12" s="42" t="s">
        <v>46</v>
      </c>
      <c r="D12" s="62">
        <v>65</v>
      </c>
      <c r="E12" s="65" t="s">
        <v>9</v>
      </c>
      <c r="F12" s="66">
        <v>66</v>
      </c>
      <c r="G12" s="58">
        <v>65</v>
      </c>
      <c r="H12" s="65" t="s">
        <v>9</v>
      </c>
      <c r="I12" s="59">
        <v>68</v>
      </c>
      <c r="J12" s="35">
        <f>((D12+F12)/2-(G12+I12)/2)/((G12+I12)/2)*100</f>
        <v>-1.5037593984962405</v>
      </c>
      <c r="K12" s="58">
        <v>62</v>
      </c>
      <c r="L12" s="67" t="s">
        <v>9</v>
      </c>
      <c r="M12" s="59">
        <v>64</v>
      </c>
      <c r="N12" s="35">
        <f t="shared" ref="N12:N16" si="0">((D12+F12)/2-(K12+M12)/2)/((K12+M12)/2)*100</f>
        <v>3.9682539682539679</v>
      </c>
    </row>
    <row r="13" spans="1:15" ht="17.25" customHeight="1">
      <c r="A13" s="45">
        <v>3</v>
      </c>
      <c r="B13" s="44" t="s">
        <v>59</v>
      </c>
      <c r="C13" s="42" t="s">
        <v>10</v>
      </c>
      <c r="D13" s="58">
        <v>56</v>
      </c>
      <c r="E13" s="65" t="s">
        <v>9</v>
      </c>
      <c r="F13" s="66">
        <v>57</v>
      </c>
      <c r="G13" s="58">
        <v>56</v>
      </c>
      <c r="H13" s="67" t="s">
        <v>9</v>
      </c>
      <c r="I13" s="59">
        <v>58</v>
      </c>
      <c r="J13" s="35">
        <f t="shared" ref="J13:J46" si="1">((D13+F13)/2-(G13+I13)/2)/((G13+I13)/2)*100</f>
        <v>-0.8771929824561403</v>
      </c>
      <c r="K13" s="58">
        <v>48</v>
      </c>
      <c r="L13" s="60" t="s">
        <v>9</v>
      </c>
      <c r="M13" s="63">
        <v>50</v>
      </c>
      <c r="N13" s="35">
        <f t="shared" si="0"/>
        <v>15.306122448979592</v>
      </c>
    </row>
    <row r="14" spans="1:15" ht="17.25" customHeight="1">
      <c r="A14" s="45">
        <v>4</v>
      </c>
      <c r="B14" s="43" t="s">
        <v>62</v>
      </c>
      <c r="C14" s="42" t="s">
        <v>10</v>
      </c>
      <c r="D14" s="58">
        <v>47</v>
      </c>
      <c r="E14" s="67" t="s">
        <v>9</v>
      </c>
      <c r="F14" s="59">
        <v>48</v>
      </c>
      <c r="G14" s="58">
        <v>47</v>
      </c>
      <c r="H14" s="60" t="s">
        <v>9</v>
      </c>
      <c r="I14" s="64">
        <v>48</v>
      </c>
      <c r="J14" s="35">
        <f t="shared" si="1"/>
        <v>0</v>
      </c>
      <c r="K14" s="58">
        <v>38</v>
      </c>
      <c r="L14" s="65" t="s">
        <v>9</v>
      </c>
      <c r="M14" s="66">
        <v>40</v>
      </c>
      <c r="N14" s="35">
        <f t="shared" si="0"/>
        <v>21.794871794871796</v>
      </c>
    </row>
    <row r="15" spans="1:15" ht="17.25" customHeight="1">
      <c r="A15" s="45">
        <v>5</v>
      </c>
      <c r="B15" s="43" t="s">
        <v>73</v>
      </c>
      <c r="C15" s="42"/>
      <c r="D15" s="58">
        <v>48</v>
      </c>
      <c r="E15" s="67"/>
      <c r="F15" s="59">
        <v>49</v>
      </c>
      <c r="G15" s="70">
        <v>47</v>
      </c>
      <c r="H15" s="60"/>
      <c r="I15" s="64">
        <v>48</v>
      </c>
      <c r="J15" s="35">
        <f t="shared" si="1"/>
        <v>2.1052631578947367</v>
      </c>
      <c r="K15" s="58">
        <v>0</v>
      </c>
      <c r="L15" s="65"/>
      <c r="M15" s="66">
        <v>0</v>
      </c>
      <c r="N15" s="35" t="e">
        <f t="shared" si="0"/>
        <v>#DIV/0!</v>
      </c>
    </row>
    <row r="16" spans="1:15" ht="17.25" customHeight="1">
      <c r="A16" s="45">
        <v>6</v>
      </c>
      <c r="B16" s="53" t="s">
        <v>58</v>
      </c>
      <c r="C16" s="42" t="s">
        <v>46</v>
      </c>
      <c r="D16" s="58">
        <v>44</v>
      </c>
      <c r="E16" s="69" t="s">
        <v>9</v>
      </c>
      <c r="F16" s="59">
        <v>45</v>
      </c>
      <c r="G16" s="70">
        <v>42</v>
      </c>
      <c r="H16" s="69" t="s">
        <v>9</v>
      </c>
      <c r="I16" s="59">
        <v>43</v>
      </c>
      <c r="J16" s="35">
        <f t="shared" si="1"/>
        <v>4.7058823529411766</v>
      </c>
      <c r="K16" s="58">
        <v>0</v>
      </c>
      <c r="L16" s="68" t="s">
        <v>9</v>
      </c>
      <c r="M16" s="59">
        <v>0</v>
      </c>
      <c r="N16" s="35" t="e">
        <f t="shared" si="0"/>
        <v>#DIV/0!</v>
      </c>
    </row>
    <row r="17" spans="1:14" ht="17.25" customHeight="1">
      <c r="A17" s="45">
        <v>7</v>
      </c>
      <c r="B17" s="43" t="s">
        <v>21</v>
      </c>
      <c r="C17" s="42" t="s">
        <v>10</v>
      </c>
      <c r="D17" s="58">
        <v>61</v>
      </c>
      <c r="E17" s="67" t="s">
        <v>9</v>
      </c>
      <c r="F17" s="59">
        <v>62</v>
      </c>
      <c r="G17" s="58">
        <v>62</v>
      </c>
      <c r="H17" s="65" t="s">
        <v>9</v>
      </c>
      <c r="I17" s="66">
        <v>64</v>
      </c>
      <c r="J17" s="35">
        <f t="shared" si="1"/>
        <v>-2.3809523809523809</v>
      </c>
      <c r="K17" s="58">
        <v>40</v>
      </c>
      <c r="L17" s="65" t="s">
        <v>9</v>
      </c>
      <c r="M17" s="59">
        <v>42</v>
      </c>
      <c r="N17" s="35">
        <f t="shared" ref="N17:N47" si="2">((D17+F17)/2-(K17+M17)/2)/((K17+M17)/2)*100</f>
        <v>50</v>
      </c>
    </row>
    <row r="18" spans="1:14" ht="17.25" customHeight="1">
      <c r="A18" s="45">
        <v>8</v>
      </c>
      <c r="B18" s="43" t="s">
        <v>22</v>
      </c>
      <c r="C18" s="42" t="s">
        <v>10</v>
      </c>
      <c r="D18" s="62">
        <v>54</v>
      </c>
      <c r="E18" s="60" t="s">
        <v>9</v>
      </c>
      <c r="F18" s="64">
        <v>55</v>
      </c>
      <c r="G18" s="58">
        <v>55</v>
      </c>
      <c r="H18" s="65" t="s">
        <v>9</v>
      </c>
      <c r="I18" s="66">
        <v>56</v>
      </c>
      <c r="J18" s="35">
        <f t="shared" si="1"/>
        <v>-1.8018018018018018</v>
      </c>
      <c r="K18" s="58">
        <v>38</v>
      </c>
      <c r="L18" s="65" t="s">
        <v>9</v>
      </c>
      <c r="M18" s="59">
        <v>40</v>
      </c>
      <c r="N18" s="35">
        <f t="shared" si="2"/>
        <v>39.743589743589745</v>
      </c>
    </row>
    <row r="19" spans="1:14" ht="17.25" customHeight="1">
      <c r="A19" s="45">
        <v>9</v>
      </c>
      <c r="B19" s="43" t="s">
        <v>72</v>
      </c>
      <c r="C19" s="42" t="s">
        <v>10</v>
      </c>
      <c r="D19" s="58">
        <v>100</v>
      </c>
      <c r="E19" s="65" t="s">
        <v>9</v>
      </c>
      <c r="F19" s="66">
        <v>125</v>
      </c>
      <c r="G19" s="58">
        <v>100</v>
      </c>
      <c r="H19" s="65" t="s">
        <v>9</v>
      </c>
      <c r="I19" s="59">
        <v>130</v>
      </c>
      <c r="J19" s="35">
        <f t="shared" si="1"/>
        <v>-2.1739130434782608</v>
      </c>
      <c r="K19" s="58">
        <v>85</v>
      </c>
      <c r="L19" s="65" t="s">
        <v>9</v>
      </c>
      <c r="M19" s="66">
        <v>125</v>
      </c>
      <c r="N19" s="35">
        <f t="shared" si="2"/>
        <v>7.1428571428571423</v>
      </c>
    </row>
    <row r="20" spans="1:14" ht="17.25" customHeight="1">
      <c r="A20" s="45">
        <v>10</v>
      </c>
      <c r="B20" s="43" t="s">
        <v>29</v>
      </c>
      <c r="C20" s="42" t="s">
        <v>10</v>
      </c>
      <c r="D20" s="58">
        <v>120</v>
      </c>
      <c r="E20" s="65" t="s">
        <v>9</v>
      </c>
      <c r="F20" s="59">
        <v>130</v>
      </c>
      <c r="G20" s="58">
        <v>120</v>
      </c>
      <c r="H20" s="65" t="s">
        <v>9</v>
      </c>
      <c r="I20" s="59">
        <v>130</v>
      </c>
      <c r="J20" s="35">
        <f t="shared" si="1"/>
        <v>0</v>
      </c>
      <c r="K20" s="58">
        <v>130</v>
      </c>
      <c r="L20" s="65" t="s">
        <v>9</v>
      </c>
      <c r="M20" s="66">
        <v>134</v>
      </c>
      <c r="N20" s="35">
        <f t="shared" si="2"/>
        <v>-5.3030303030303028</v>
      </c>
    </row>
    <row r="21" spans="1:14" ht="25.5" customHeight="1">
      <c r="A21" s="45">
        <v>11</v>
      </c>
      <c r="B21" s="43" t="s">
        <v>75</v>
      </c>
      <c r="C21" s="42" t="s">
        <v>10</v>
      </c>
      <c r="D21" s="70">
        <v>85</v>
      </c>
      <c r="E21" s="67" t="s">
        <v>9</v>
      </c>
      <c r="F21" s="59">
        <v>86</v>
      </c>
      <c r="G21" s="58">
        <v>85</v>
      </c>
      <c r="H21" s="67" t="s">
        <v>9</v>
      </c>
      <c r="I21" s="59">
        <v>90</v>
      </c>
      <c r="J21" s="35">
        <f t="shared" si="1"/>
        <v>-2.2857142857142856</v>
      </c>
      <c r="K21" s="58">
        <v>68</v>
      </c>
      <c r="L21" s="67" t="s">
        <v>9</v>
      </c>
      <c r="M21" s="59">
        <v>70</v>
      </c>
      <c r="N21" s="35">
        <f t="shared" si="2"/>
        <v>23.913043478260871</v>
      </c>
    </row>
    <row r="22" spans="1:14" ht="25.5" customHeight="1">
      <c r="A22" s="45">
        <v>12</v>
      </c>
      <c r="B22" s="43" t="s">
        <v>23</v>
      </c>
      <c r="C22" s="75" t="s">
        <v>74</v>
      </c>
      <c r="D22" s="58">
        <v>172</v>
      </c>
      <c r="E22" s="65" t="s">
        <v>9</v>
      </c>
      <c r="F22" s="66">
        <v>175</v>
      </c>
      <c r="G22" s="58">
        <v>166</v>
      </c>
      <c r="H22" s="65" t="s">
        <v>9</v>
      </c>
      <c r="I22" s="66">
        <v>168</v>
      </c>
      <c r="J22" s="35">
        <f t="shared" si="1"/>
        <v>3.8922155688622757</v>
      </c>
      <c r="K22" s="58">
        <v>183</v>
      </c>
      <c r="L22" s="65" t="s">
        <v>9</v>
      </c>
      <c r="M22" s="66">
        <v>185</v>
      </c>
      <c r="N22" s="35">
        <f t="shared" si="2"/>
        <v>-5.7065217391304346</v>
      </c>
    </row>
    <row r="23" spans="1:14" ht="17.25" customHeight="1">
      <c r="A23" s="45">
        <v>13</v>
      </c>
      <c r="B23" s="43" t="s">
        <v>24</v>
      </c>
      <c r="C23" s="42" t="s">
        <v>10</v>
      </c>
      <c r="D23" s="58">
        <v>132</v>
      </c>
      <c r="E23" s="65" t="s">
        <v>9</v>
      </c>
      <c r="F23" s="59">
        <v>135</v>
      </c>
      <c r="G23" s="58">
        <v>124</v>
      </c>
      <c r="H23" s="65" t="s">
        <v>9</v>
      </c>
      <c r="I23" s="66">
        <v>126</v>
      </c>
      <c r="J23" s="35">
        <v>0</v>
      </c>
      <c r="K23" s="58">
        <v>0</v>
      </c>
      <c r="L23" s="67" t="s">
        <v>9</v>
      </c>
      <c r="M23" s="59">
        <v>0</v>
      </c>
      <c r="N23" s="35" t="e">
        <f t="shared" si="2"/>
        <v>#DIV/0!</v>
      </c>
    </row>
    <row r="24" spans="1:14" ht="17.25" customHeight="1">
      <c r="A24" s="45">
        <v>14</v>
      </c>
      <c r="B24" s="43" t="s">
        <v>30</v>
      </c>
      <c r="C24" s="55" t="s">
        <v>11</v>
      </c>
      <c r="D24" s="58">
        <v>900</v>
      </c>
      <c r="E24" s="65" t="s">
        <v>9</v>
      </c>
      <c r="F24" s="59">
        <v>905</v>
      </c>
      <c r="G24" s="58">
        <v>900</v>
      </c>
      <c r="H24" s="67" t="s">
        <v>9</v>
      </c>
      <c r="I24" s="59">
        <v>905</v>
      </c>
      <c r="J24" s="35">
        <f t="shared" si="1"/>
        <v>0</v>
      </c>
      <c r="K24" s="58">
        <v>960</v>
      </c>
      <c r="L24" s="67" t="s">
        <v>9</v>
      </c>
      <c r="M24" s="59">
        <v>970</v>
      </c>
      <c r="N24" s="35">
        <f t="shared" si="2"/>
        <v>-6.4766839378238332</v>
      </c>
    </row>
    <row r="25" spans="1:14" ht="17.25" customHeight="1">
      <c r="A25" s="45">
        <v>15</v>
      </c>
      <c r="B25" s="43" t="s">
        <v>81</v>
      </c>
      <c r="C25" s="57" t="s">
        <v>8</v>
      </c>
      <c r="D25" s="58">
        <v>65</v>
      </c>
      <c r="E25" s="65" t="s">
        <v>9</v>
      </c>
      <c r="F25" s="59">
        <v>70</v>
      </c>
      <c r="G25" s="58">
        <v>30</v>
      </c>
      <c r="H25" s="60" t="s">
        <v>9</v>
      </c>
      <c r="I25" s="64">
        <v>32</v>
      </c>
      <c r="J25" s="35">
        <f t="shared" si="1"/>
        <v>117.74193548387098</v>
      </c>
      <c r="K25" s="58">
        <v>32</v>
      </c>
      <c r="L25" s="60" t="s">
        <v>9</v>
      </c>
      <c r="M25" s="63">
        <v>36</v>
      </c>
      <c r="N25" s="35">
        <f t="shared" si="2"/>
        <v>98.529411764705884</v>
      </c>
    </row>
    <row r="26" spans="1:14" ht="17.25" customHeight="1">
      <c r="A26" s="45">
        <v>16</v>
      </c>
      <c r="B26" s="43" t="s">
        <v>49</v>
      </c>
      <c r="C26" s="42" t="s">
        <v>10</v>
      </c>
      <c r="D26" s="58">
        <v>0</v>
      </c>
      <c r="E26" s="65" t="s">
        <v>9</v>
      </c>
      <c r="F26" s="66">
        <v>0</v>
      </c>
      <c r="G26" s="58">
        <v>0</v>
      </c>
      <c r="H26" s="67" t="s">
        <v>9</v>
      </c>
      <c r="I26" s="59">
        <v>0</v>
      </c>
      <c r="J26" s="35">
        <v>0</v>
      </c>
      <c r="K26" s="58">
        <v>0</v>
      </c>
      <c r="L26" s="67" t="s">
        <v>9</v>
      </c>
      <c r="M26" s="59">
        <v>0</v>
      </c>
      <c r="N26" s="35" t="e">
        <f>((D26+F26)/2-(K26+M26)/2)/((K26+M26)/2)*100</f>
        <v>#DIV/0!</v>
      </c>
    </row>
    <row r="27" spans="1:14" ht="17.25" customHeight="1">
      <c r="A27" s="45">
        <v>17</v>
      </c>
      <c r="B27" s="43" t="s">
        <v>80</v>
      </c>
      <c r="C27" s="42" t="s">
        <v>10</v>
      </c>
      <c r="D27" s="58">
        <v>120</v>
      </c>
      <c r="E27" s="65" t="s">
        <v>9</v>
      </c>
      <c r="F27" s="66">
        <v>130</v>
      </c>
      <c r="G27" s="58">
        <v>90</v>
      </c>
      <c r="H27" s="60" t="s">
        <v>9</v>
      </c>
      <c r="I27" s="64">
        <v>100</v>
      </c>
      <c r="J27" s="35">
        <f t="shared" si="1"/>
        <v>31.578947368421051</v>
      </c>
      <c r="K27" s="58">
        <v>85</v>
      </c>
      <c r="L27" s="67" t="s">
        <v>9</v>
      </c>
      <c r="M27" s="59">
        <v>90</v>
      </c>
      <c r="N27" s="35">
        <f t="shared" si="2"/>
        <v>42.857142857142854</v>
      </c>
    </row>
    <row r="28" spans="1:14" ht="17.25" customHeight="1">
      <c r="A28" s="45">
        <v>18</v>
      </c>
      <c r="B28" s="43" t="s">
        <v>36</v>
      </c>
      <c r="C28" s="42" t="s">
        <v>10</v>
      </c>
      <c r="D28" s="58">
        <v>150</v>
      </c>
      <c r="E28" s="65" t="s">
        <v>9</v>
      </c>
      <c r="F28" s="66">
        <v>160</v>
      </c>
      <c r="G28" s="58">
        <v>0</v>
      </c>
      <c r="H28" s="65" t="s">
        <v>9</v>
      </c>
      <c r="I28" s="59">
        <v>0</v>
      </c>
      <c r="J28" s="35">
        <v>0</v>
      </c>
      <c r="K28" s="58">
        <v>0</v>
      </c>
      <c r="L28" s="47" t="s">
        <v>9</v>
      </c>
      <c r="M28" s="63">
        <v>0</v>
      </c>
      <c r="N28" s="35" t="e">
        <f t="shared" si="2"/>
        <v>#DIV/0!</v>
      </c>
    </row>
    <row r="29" spans="1:14" ht="18" customHeight="1">
      <c r="A29" s="45">
        <v>19</v>
      </c>
      <c r="B29" s="43" t="s">
        <v>82</v>
      </c>
      <c r="C29" s="42" t="s">
        <v>10</v>
      </c>
      <c r="D29" s="70">
        <v>230</v>
      </c>
      <c r="E29" s="65" t="s">
        <v>9</v>
      </c>
      <c r="F29" s="59">
        <v>240</v>
      </c>
      <c r="G29" s="58">
        <v>170</v>
      </c>
      <c r="H29" s="65" t="s">
        <v>9</v>
      </c>
      <c r="I29" s="66">
        <v>190</v>
      </c>
      <c r="J29" s="35">
        <f t="shared" si="1"/>
        <v>30.555555555555557</v>
      </c>
      <c r="K29" s="58">
        <v>75</v>
      </c>
      <c r="L29" s="67">
        <v>90</v>
      </c>
      <c r="M29" s="59">
        <v>80</v>
      </c>
      <c r="N29" s="35">
        <f t="shared" si="2"/>
        <v>203.2258064516129</v>
      </c>
    </row>
    <row r="30" spans="1:14" ht="17.25" customHeight="1">
      <c r="A30" s="45">
        <v>20</v>
      </c>
      <c r="B30" s="52" t="s">
        <v>83</v>
      </c>
      <c r="C30" s="42" t="s">
        <v>10</v>
      </c>
      <c r="D30" s="70">
        <v>28</v>
      </c>
      <c r="E30" s="65" t="s">
        <v>9</v>
      </c>
      <c r="F30" s="59">
        <v>30</v>
      </c>
      <c r="G30" s="58">
        <v>22</v>
      </c>
      <c r="H30" s="67" t="s">
        <v>9</v>
      </c>
      <c r="I30" s="59">
        <v>25</v>
      </c>
      <c r="J30" s="35">
        <f t="shared" si="1"/>
        <v>23.404255319148938</v>
      </c>
      <c r="K30" s="58">
        <v>15</v>
      </c>
      <c r="L30" s="60" t="s">
        <v>9</v>
      </c>
      <c r="M30" s="64">
        <v>16</v>
      </c>
      <c r="N30" s="35">
        <f t="shared" si="2"/>
        <v>87.096774193548384</v>
      </c>
    </row>
    <row r="31" spans="1:14" ht="17.25" customHeight="1">
      <c r="A31" s="45">
        <v>21</v>
      </c>
      <c r="B31" s="43" t="s">
        <v>53</v>
      </c>
      <c r="C31" s="42" t="s">
        <v>10</v>
      </c>
      <c r="D31" s="58">
        <v>30</v>
      </c>
      <c r="E31" s="67" t="s">
        <v>9</v>
      </c>
      <c r="F31" s="59">
        <v>45</v>
      </c>
      <c r="G31" s="58">
        <v>25</v>
      </c>
      <c r="H31" s="60" t="s">
        <v>9</v>
      </c>
      <c r="I31" s="64">
        <v>30</v>
      </c>
      <c r="J31" s="35">
        <f t="shared" si="1"/>
        <v>36.363636363636367</v>
      </c>
      <c r="K31" s="58">
        <v>32</v>
      </c>
      <c r="L31" s="65" t="s">
        <v>9</v>
      </c>
      <c r="M31" s="59">
        <v>50</v>
      </c>
      <c r="N31" s="35">
        <f t="shared" si="2"/>
        <v>-8.536585365853659</v>
      </c>
    </row>
    <row r="32" spans="1:14" ht="17.25" customHeight="1">
      <c r="A32" s="45">
        <v>22</v>
      </c>
      <c r="B32" s="43" t="s">
        <v>12</v>
      </c>
      <c r="C32" s="42" t="s">
        <v>10</v>
      </c>
      <c r="D32" s="58">
        <v>45</v>
      </c>
      <c r="E32" s="67" t="s">
        <v>9</v>
      </c>
      <c r="F32" s="59">
        <v>50</v>
      </c>
      <c r="G32" s="58">
        <v>34</v>
      </c>
      <c r="H32" s="67" t="s">
        <v>9</v>
      </c>
      <c r="I32" s="59">
        <v>36</v>
      </c>
      <c r="J32" s="35">
        <v>0</v>
      </c>
      <c r="K32" s="58">
        <v>45</v>
      </c>
      <c r="L32" s="67" t="s">
        <v>9</v>
      </c>
      <c r="M32" s="59">
        <v>50</v>
      </c>
      <c r="N32" s="35">
        <f t="shared" si="2"/>
        <v>0</v>
      </c>
    </row>
    <row r="33" spans="1:14" ht="17.25" customHeight="1">
      <c r="A33" s="45">
        <v>23</v>
      </c>
      <c r="B33" s="43" t="s">
        <v>41</v>
      </c>
      <c r="C33" s="42" t="s">
        <v>10</v>
      </c>
      <c r="D33" s="58">
        <v>25</v>
      </c>
      <c r="E33" s="67" t="s">
        <v>9</v>
      </c>
      <c r="F33" s="59">
        <v>30</v>
      </c>
      <c r="G33" s="58">
        <v>15</v>
      </c>
      <c r="H33" s="60" t="s">
        <v>9</v>
      </c>
      <c r="I33" s="63">
        <v>16</v>
      </c>
      <c r="J33" s="35">
        <f t="shared" si="1"/>
        <v>77.41935483870968</v>
      </c>
      <c r="K33" s="58">
        <v>15</v>
      </c>
      <c r="L33" s="65" t="s">
        <v>9</v>
      </c>
      <c r="M33" s="59">
        <v>20</v>
      </c>
      <c r="N33" s="35">
        <f t="shared" si="2"/>
        <v>57.142857142857139</v>
      </c>
    </row>
    <row r="34" spans="1:14" ht="17.25" customHeight="1">
      <c r="A34" s="45">
        <v>24</v>
      </c>
      <c r="B34" s="43" t="s">
        <v>52</v>
      </c>
      <c r="C34" s="42" t="s">
        <v>10</v>
      </c>
      <c r="D34" s="58">
        <v>45</v>
      </c>
      <c r="E34" s="67" t="s">
        <v>9</v>
      </c>
      <c r="F34" s="59">
        <v>50</v>
      </c>
      <c r="G34" s="58">
        <v>55</v>
      </c>
      <c r="H34" s="67" t="s">
        <v>9</v>
      </c>
      <c r="I34" s="59">
        <v>60</v>
      </c>
      <c r="J34" s="35">
        <v>0</v>
      </c>
      <c r="K34" s="58">
        <v>32</v>
      </c>
      <c r="L34" s="67" t="s">
        <v>9</v>
      </c>
      <c r="M34" s="59">
        <v>36</v>
      </c>
      <c r="N34" s="35">
        <v>0</v>
      </c>
    </row>
    <row r="35" spans="1:14" ht="17.25" customHeight="1">
      <c r="A35" s="45">
        <v>25</v>
      </c>
      <c r="B35" s="43" t="s">
        <v>2</v>
      </c>
      <c r="C35" s="42" t="s">
        <v>10</v>
      </c>
      <c r="D35" s="58">
        <v>120</v>
      </c>
      <c r="E35" s="67" t="s">
        <v>9</v>
      </c>
      <c r="F35" s="59">
        <v>130</v>
      </c>
      <c r="G35" s="58">
        <v>55</v>
      </c>
      <c r="H35" s="60" t="s">
        <v>9</v>
      </c>
      <c r="I35" s="64">
        <v>60</v>
      </c>
      <c r="J35" s="35">
        <f t="shared" si="1"/>
        <v>117.39130434782609</v>
      </c>
      <c r="K35" s="58">
        <v>50</v>
      </c>
      <c r="L35" s="60" t="s">
        <v>9</v>
      </c>
      <c r="M35" s="64">
        <v>60</v>
      </c>
      <c r="N35" s="35">
        <f t="shared" si="2"/>
        <v>127.27272727272727</v>
      </c>
    </row>
    <row r="36" spans="1:14" ht="17.25" customHeight="1">
      <c r="A36" s="45">
        <v>26</v>
      </c>
      <c r="B36" s="43" t="s">
        <v>25</v>
      </c>
      <c r="C36" s="42" t="s">
        <v>10</v>
      </c>
      <c r="D36" s="58">
        <v>300</v>
      </c>
      <c r="E36" s="67" t="s">
        <v>9</v>
      </c>
      <c r="F36" s="59">
        <v>320</v>
      </c>
      <c r="G36" s="58">
        <v>290</v>
      </c>
      <c r="H36" s="67" t="s">
        <v>9</v>
      </c>
      <c r="I36" s="59">
        <v>310</v>
      </c>
      <c r="J36" s="35">
        <f t="shared" si="1"/>
        <v>3.3333333333333335</v>
      </c>
      <c r="K36" s="58">
        <v>260</v>
      </c>
      <c r="L36" s="67" t="s">
        <v>9</v>
      </c>
      <c r="M36" s="59">
        <v>280</v>
      </c>
      <c r="N36" s="35">
        <f t="shared" si="2"/>
        <v>14.814814814814813</v>
      </c>
    </row>
    <row r="37" spans="1:14" ht="17.25" customHeight="1">
      <c r="A37" s="45">
        <v>27</v>
      </c>
      <c r="B37" s="43" t="s">
        <v>13</v>
      </c>
      <c r="C37" s="42" t="s">
        <v>10</v>
      </c>
      <c r="D37" s="62">
        <v>265</v>
      </c>
      <c r="E37" s="67" t="s">
        <v>9</v>
      </c>
      <c r="F37" s="59">
        <v>275</v>
      </c>
      <c r="G37" s="58">
        <v>260</v>
      </c>
      <c r="H37" s="60" t="s">
        <v>9</v>
      </c>
      <c r="I37" s="64">
        <v>270</v>
      </c>
      <c r="J37" s="35">
        <f t="shared" si="1"/>
        <v>1.8867924528301887</v>
      </c>
      <c r="K37" s="58">
        <v>240</v>
      </c>
      <c r="L37" s="67" t="s">
        <v>9</v>
      </c>
      <c r="M37" s="59">
        <v>260</v>
      </c>
      <c r="N37" s="35">
        <f t="shared" si="2"/>
        <v>8</v>
      </c>
    </row>
    <row r="38" spans="1:14" ht="17.25" customHeight="1">
      <c r="A38" s="45">
        <v>28</v>
      </c>
      <c r="B38" s="43" t="s">
        <v>14</v>
      </c>
      <c r="C38" s="42" t="s">
        <v>10</v>
      </c>
      <c r="D38" s="58">
        <v>650</v>
      </c>
      <c r="E38" s="67" t="s">
        <v>9</v>
      </c>
      <c r="F38" s="59">
        <v>1200</v>
      </c>
      <c r="G38" s="58">
        <v>650</v>
      </c>
      <c r="H38" s="65" t="s">
        <v>9</v>
      </c>
      <c r="I38" s="59">
        <v>1200</v>
      </c>
      <c r="J38" s="35">
        <f t="shared" si="1"/>
        <v>0</v>
      </c>
      <c r="K38" s="58">
        <v>650</v>
      </c>
      <c r="L38" s="67" t="s">
        <v>9</v>
      </c>
      <c r="M38" s="66">
        <v>1200</v>
      </c>
      <c r="N38" s="35">
        <f t="shared" si="2"/>
        <v>0</v>
      </c>
    </row>
    <row r="39" spans="1:14" ht="17.25" customHeight="1">
      <c r="A39" s="45">
        <v>29</v>
      </c>
      <c r="B39" s="43" t="s">
        <v>51</v>
      </c>
      <c r="C39" s="42" t="s">
        <v>10</v>
      </c>
      <c r="D39" s="58">
        <v>170</v>
      </c>
      <c r="E39" s="67" t="s">
        <v>9</v>
      </c>
      <c r="F39" s="59">
        <v>180</v>
      </c>
      <c r="G39" s="58">
        <v>155</v>
      </c>
      <c r="H39" s="65" t="s">
        <v>9</v>
      </c>
      <c r="I39" s="59">
        <v>160</v>
      </c>
      <c r="J39" s="35">
        <f t="shared" si="1"/>
        <v>11.111111111111111</v>
      </c>
      <c r="K39" s="58">
        <v>130</v>
      </c>
      <c r="L39" s="67" t="s">
        <v>9</v>
      </c>
      <c r="M39" s="59">
        <v>140</v>
      </c>
      <c r="N39" s="35">
        <f t="shared" si="2"/>
        <v>29.629629629629626</v>
      </c>
    </row>
    <row r="40" spans="1:14" ht="17.25" customHeight="1">
      <c r="A40" s="45">
        <v>30</v>
      </c>
      <c r="B40" s="43" t="s">
        <v>15</v>
      </c>
      <c r="C40" s="42" t="s">
        <v>10</v>
      </c>
      <c r="D40" s="58">
        <v>680</v>
      </c>
      <c r="E40" s="60" t="s">
        <v>9</v>
      </c>
      <c r="F40" s="64">
        <v>700</v>
      </c>
      <c r="G40" s="58">
        <v>680</v>
      </c>
      <c r="H40" s="67" t="s">
        <v>9</v>
      </c>
      <c r="I40" s="59">
        <v>700</v>
      </c>
      <c r="J40" s="35">
        <f>((D40+F40)/2-(G40+I40)/2)/((G40+I40)/2)*100</f>
        <v>0</v>
      </c>
      <c r="K40" s="58">
        <v>630</v>
      </c>
      <c r="L40" s="67" t="s">
        <v>9</v>
      </c>
      <c r="M40" s="59">
        <v>650</v>
      </c>
      <c r="N40" s="35">
        <f>((D40+F40)/2-(K40+M40)/2)/((K40+M40)/2)*100</f>
        <v>7.8125</v>
      </c>
    </row>
    <row r="41" spans="1:14" ht="17.25" customHeight="1">
      <c r="A41" s="45">
        <v>31</v>
      </c>
      <c r="B41" s="43" t="s">
        <v>26</v>
      </c>
      <c r="C41" s="42" t="s">
        <v>10</v>
      </c>
      <c r="D41" s="58">
        <v>550</v>
      </c>
      <c r="E41" s="67" t="s">
        <v>9</v>
      </c>
      <c r="F41" s="59">
        <v>570</v>
      </c>
      <c r="G41" s="58">
        <v>480</v>
      </c>
      <c r="H41" s="67" t="s">
        <v>9</v>
      </c>
      <c r="I41" s="59">
        <v>500</v>
      </c>
      <c r="J41" s="35">
        <f t="shared" si="1"/>
        <v>14.285714285714285</v>
      </c>
      <c r="K41" s="70">
        <v>500</v>
      </c>
      <c r="L41" s="67" t="s">
        <v>9</v>
      </c>
      <c r="M41" s="59">
        <v>520</v>
      </c>
      <c r="N41" s="35">
        <f t="shared" si="2"/>
        <v>9.8039215686274517</v>
      </c>
    </row>
    <row r="42" spans="1:14" ht="17.25" customHeight="1">
      <c r="A42" s="45">
        <v>32</v>
      </c>
      <c r="B42" s="43" t="s">
        <v>45</v>
      </c>
      <c r="C42" s="42" t="s">
        <v>10</v>
      </c>
      <c r="D42" s="58">
        <v>300</v>
      </c>
      <c r="E42" s="60" t="s">
        <v>9</v>
      </c>
      <c r="F42" s="64">
        <v>310</v>
      </c>
      <c r="G42" s="62">
        <v>310</v>
      </c>
      <c r="H42" s="67" t="s">
        <v>9</v>
      </c>
      <c r="I42" s="63">
        <v>330</v>
      </c>
      <c r="J42" s="35">
        <f t="shared" si="1"/>
        <v>-4.6875</v>
      </c>
      <c r="K42" s="58">
        <v>275</v>
      </c>
      <c r="L42" s="67" t="s">
        <v>9</v>
      </c>
      <c r="M42" s="66">
        <v>285</v>
      </c>
      <c r="N42" s="35">
        <f t="shared" si="2"/>
        <v>8.9285714285714288</v>
      </c>
    </row>
    <row r="43" spans="1:14" ht="17.25" customHeight="1">
      <c r="A43" s="45">
        <v>33</v>
      </c>
      <c r="B43" s="43" t="s">
        <v>48</v>
      </c>
      <c r="C43" s="42" t="s">
        <v>10</v>
      </c>
      <c r="D43" s="58">
        <v>190</v>
      </c>
      <c r="E43" s="67" t="s">
        <v>9</v>
      </c>
      <c r="F43" s="59">
        <v>200</v>
      </c>
      <c r="G43" s="58">
        <v>190</v>
      </c>
      <c r="H43" s="67" t="s">
        <v>9</v>
      </c>
      <c r="I43" s="59">
        <v>195</v>
      </c>
      <c r="J43" s="35">
        <f t="shared" si="1"/>
        <v>1.2987012987012987</v>
      </c>
      <c r="K43" s="58">
        <v>145</v>
      </c>
      <c r="L43" s="67" t="s">
        <v>9</v>
      </c>
      <c r="M43" s="59">
        <v>150</v>
      </c>
      <c r="N43" s="35">
        <f t="shared" si="2"/>
        <v>32.20338983050847</v>
      </c>
    </row>
    <row r="44" spans="1:14" ht="17.25" customHeight="1">
      <c r="A44" s="45">
        <v>34</v>
      </c>
      <c r="B44" s="43" t="s">
        <v>44</v>
      </c>
      <c r="C44" s="56" t="s">
        <v>16</v>
      </c>
      <c r="D44" s="58">
        <v>50</v>
      </c>
      <c r="E44" s="60" t="s">
        <v>9</v>
      </c>
      <c r="F44" s="63">
        <v>65</v>
      </c>
      <c r="G44" s="58">
        <v>50</v>
      </c>
      <c r="H44" s="60" t="s">
        <v>9</v>
      </c>
      <c r="I44" s="66">
        <v>65</v>
      </c>
      <c r="J44" s="35">
        <f t="shared" si="1"/>
        <v>0</v>
      </c>
      <c r="K44" s="58">
        <v>40</v>
      </c>
      <c r="L44" s="67" t="s">
        <v>9</v>
      </c>
      <c r="M44" s="59">
        <v>60</v>
      </c>
      <c r="N44" s="35">
        <f t="shared" si="2"/>
        <v>15</v>
      </c>
    </row>
    <row r="45" spans="1:14" ht="17.25" customHeight="1">
      <c r="A45" s="45">
        <v>35</v>
      </c>
      <c r="B45" s="43" t="s">
        <v>43</v>
      </c>
      <c r="C45" s="42" t="s">
        <v>10</v>
      </c>
      <c r="D45" s="58">
        <v>46</v>
      </c>
      <c r="E45" s="67" t="s">
        <v>9</v>
      </c>
      <c r="F45" s="66">
        <v>48</v>
      </c>
      <c r="G45" s="58">
        <v>40</v>
      </c>
      <c r="H45" s="67" t="s">
        <v>9</v>
      </c>
      <c r="I45" s="59">
        <v>42</v>
      </c>
      <c r="J45" s="35">
        <f t="shared" si="1"/>
        <v>14.634146341463413</v>
      </c>
      <c r="K45" s="58">
        <v>38</v>
      </c>
      <c r="L45" s="67" t="s">
        <v>9</v>
      </c>
      <c r="M45" s="66">
        <v>40</v>
      </c>
      <c r="N45" s="35">
        <f t="shared" si="2"/>
        <v>20.512820512820511</v>
      </c>
    </row>
    <row r="46" spans="1:14" ht="17.25" customHeight="1">
      <c r="A46" s="45">
        <v>36</v>
      </c>
      <c r="B46" s="43" t="s">
        <v>27</v>
      </c>
      <c r="C46" s="57" t="s">
        <v>8</v>
      </c>
      <c r="D46" s="58">
        <v>130</v>
      </c>
      <c r="E46" s="67" t="s">
        <v>9</v>
      </c>
      <c r="F46" s="59">
        <v>132</v>
      </c>
      <c r="G46" s="70">
        <v>114</v>
      </c>
      <c r="H46" s="60" t="s">
        <v>9</v>
      </c>
      <c r="I46" s="63">
        <v>116</v>
      </c>
      <c r="J46" s="35">
        <f t="shared" si="1"/>
        <v>13.913043478260869</v>
      </c>
      <c r="K46" s="70">
        <v>78</v>
      </c>
      <c r="L46" s="67" t="s">
        <v>9</v>
      </c>
      <c r="M46" s="59">
        <v>80</v>
      </c>
      <c r="N46" s="35">
        <f t="shared" si="2"/>
        <v>65.822784810126578</v>
      </c>
    </row>
    <row r="47" spans="1:14" ht="17.25" customHeight="1">
      <c r="A47" s="45">
        <v>37</v>
      </c>
      <c r="B47" s="52" t="s">
        <v>57</v>
      </c>
      <c r="C47" s="42" t="s">
        <v>10</v>
      </c>
      <c r="D47" s="58">
        <v>28</v>
      </c>
      <c r="E47" s="67" t="s">
        <v>9</v>
      </c>
      <c r="F47" s="59">
        <v>40</v>
      </c>
      <c r="G47" s="58">
        <v>28</v>
      </c>
      <c r="H47" s="67" t="s">
        <v>9</v>
      </c>
      <c r="I47" s="59">
        <v>40</v>
      </c>
      <c r="J47" s="35" t="b">
        <f>D21=((D47+F47)/2-(G47+I47)/2)/((G47+I47)/2)*100</f>
        <v>0</v>
      </c>
      <c r="K47" s="58">
        <v>30</v>
      </c>
      <c r="L47" s="67" t="s">
        <v>9</v>
      </c>
      <c r="M47" s="59">
        <v>32</v>
      </c>
      <c r="N47" s="35">
        <f t="shared" si="2"/>
        <v>9.67741935483871</v>
      </c>
    </row>
    <row r="48" spans="1:14">
      <c r="A48" s="45">
        <v>38</v>
      </c>
      <c r="B48" s="43" t="s">
        <v>28</v>
      </c>
      <c r="C48" s="42" t="s">
        <v>42</v>
      </c>
      <c r="D48" s="58">
        <v>360</v>
      </c>
      <c r="E48" s="60" t="s">
        <v>9</v>
      </c>
      <c r="F48" s="64">
        <v>370</v>
      </c>
      <c r="G48" s="62">
        <v>360</v>
      </c>
      <c r="H48" s="60" t="s">
        <v>9</v>
      </c>
      <c r="I48" s="63">
        <v>370</v>
      </c>
      <c r="J48" s="35">
        <f>P44</f>
        <v>0</v>
      </c>
      <c r="K48" s="61">
        <v>310</v>
      </c>
      <c r="L48" s="60" t="s">
        <v>9</v>
      </c>
      <c r="M48" s="64">
        <v>330</v>
      </c>
      <c r="N48" s="35">
        <f>((D48+F48)/2-(K48+M48)/2)/((K48+M48)/2)*100</f>
        <v>14.0625</v>
      </c>
    </row>
    <row r="49" spans="1:14" ht="12" customHeight="1">
      <c r="A49" s="3"/>
      <c r="B49" s="30"/>
      <c r="C49" s="3"/>
      <c r="D49" s="4"/>
      <c r="E49" s="71"/>
      <c r="F49" s="72"/>
      <c r="G49" s="4"/>
      <c r="H49" s="71"/>
      <c r="I49" s="4" t="s">
        <v>50</v>
      </c>
      <c r="J49" s="6"/>
      <c r="K49" s="7"/>
      <c r="L49" s="73"/>
      <c r="M49" s="74"/>
      <c r="N49" s="6"/>
    </row>
    <row r="50" spans="1:14" ht="15.75" customHeight="1">
      <c r="A50" s="8"/>
      <c r="B50" s="29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4">
      <c r="A51" s="12"/>
      <c r="B51" s="31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4">
      <c r="A52" s="98" t="s">
        <v>56</v>
      </c>
      <c r="B52" s="98"/>
      <c r="C52" s="98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</row>
    <row r="53" spans="1:14">
      <c r="A53" s="112" t="s">
        <v>71</v>
      </c>
      <c r="B53" s="112"/>
      <c r="C53" s="112"/>
      <c r="D53" s="112"/>
      <c r="E53" s="112"/>
      <c r="F53" s="112"/>
      <c r="G53" s="112"/>
      <c r="H53" s="112"/>
      <c r="I53" s="112"/>
      <c r="J53" s="14"/>
      <c r="K53" s="14"/>
      <c r="L53" s="12"/>
      <c r="M53" s="14"/>
      <c r="N53" s="14"/>
    </row>
    <row r="54" spans="1:14">
      <c r="A54" s="99" t="s">
        <v>17</v>
      </c>
      <c r="B54" s="99"/>
      <c r="C54" s="99"/>
      <c r="D54" s="99"/>
      <c r="E54" s="99"/>
      <c r="F54" s="99"/>
      <c r="G54" s="100" t="s">
        <v>18</v>
      </c>
      <c r="H54" s="100"/>
      <c r="I54" s="100"/>
      <c r="J54" s="100"/>
      <c r="K54" s="100"/>
      <c r="L54" s="100"/>
      <c r="M54" s="100"/>
      <c r="N54" s="100"/>
    </row>
    <row r="55" spans="1:14" ht="23.25" customHeight="1">
      <c r="A55" s="101" t="s">
        <v>1</v>
      </c>
      <c r="B55" s="102"/>
      <c r="C55" s="103" t="s">
        <v>19</v>
      </c>
      <c r="D55" s="104"/>
      <c r="E55" s="104"/>
      <c r="F55" s="105"/>
      <c r="G55" s="106" t="s">
        <v>1</v>
      </c>
      <c r="H55" s="107"/>
      <c r="I55" s="107"/>
      <c r="J55" s="108"/>
      <c r="K55" s="109" t="s">
        <v>20</v>
      </c>
      <c r="L55" s="110"/>
      <c r="M55" s="110"/>
      <c r="N55" s="111"/>
    </row>
    <row r="56" spans="1:14" ht="117.75" customHeight="1">
      <c r="A56" s="93" t="s">
        <v>77</v>
      </c>
      <c r="B56" s="94"/>
      <c r="C56" s="95" t="s">
        <v>68</v>
      </c>
      <c r="D56" s="85"/>
      <c r="E56" s="85"/>
      <c r="F56" s="86"/>
      <c r="G56" s="96" t="s">
        <v>76</v>
      </c>
      <c r="H56" s="88"/>
      <c r="I56" s="88"/>
      <c r="J56" s="89"/>
      <c r="K56" s="95" t="s">
        <v>69</v>
      </c>
      <c r="L56" s="91"/>
      <c r="M56" s="91"/>
      <c r="N56" s="92"/>
    </row>
    <row r="57" spans="1:14" ht="12" hidden="1" customHeight="1">
      <c r="A57" s="82" t="s">
        <v>56</v>
      </c>
      <c r="B57" s="83"/>
      <c r="C57" s="84"/>
      <c r="D57" s="85"/>
      <c r="E57" s="85"/>
      <c r="F57" s="86"/>
      <c r="G57" s="87"/>
      <c r="H57" s="88"/>
      <c r="I57" s="88"/>
      <c r="J57" s="89"/>
      <c r="K57" s="90"/>
      <c r="L57" s="91"/>
      <c r="M57" s="91"/>
      <c r="N57" s="92"/>
    </row>
    <row r="58" spans="1:14">
      <c r="A58" s="93"/>
      <c r="B58" s="113"/>
      <c r="C58" s="95"/>
      <c r="D58" s="91"/>
      <c r="E58" s="91"/>
      <c r="F58" s="92"/>
      <c r="G58" s="95"/>
      <c r="H58" s="91"/>
      <c r="I58" s="91"/>
      <c r="J58" s="92"/>
      <c r="K58" s="95"/>
      <c r="L58" s="91"/>
      <c r="M58" s="91"/>
      <c r="N58" s="92"/>
    </row>
    <row r="59" spans="1:14">
      <c r="A59" s="8"/>
      <c r="B59" s="29"/>
      <c r="C59" s="16"/>
      <c r="D59" s="17"/>
      <c r="E59" s="18"/>
      <c r="F59" s="17"/>
      <c r="G59" s="11"/>
      <c r="H59" s="10"/>
      <c r="I59" s="8"/>
      <c r="J59" s="8"/>
      <c r="K59" s="8"/>
      <c r="L59" s="8"/>
      <c r="M59" s="8"/>
      <c r="N59" s="8"/>
    </row>
    <row r="60" spans="1:14">
      <c r="A60" s="3"/>
      <c r="B60" s="30"/>
      <c r="C60" s="19"/>
      <c r="D60" s="20"/>
      <c r="E60" s="21"/>
      <c r="F60" s="20"/>
      <c r="G60" s="4"/>
      <c r="H60" s="5"/>
      <c r="I60" s="4"/>
      <c r="J60" s="6"/>
      <c r="K60" s="39"/>
      <c r="L60" s="39"/>
      <c r="M60" s="39"/>
      <c r="N60" s="39"/>
    </row>
    <row r="61" spans="1:14">
      <c r="A61" s="76" t="s">
        <v>70</v>
      </c>
      <c r="B61" s="76"/>
      <c r="C61" s="76"/>
      <c r="D61" s="76"/>
      <c r="E61" s="76"/>
      <c r="F61" s="76"/>
      <c r="G61" s="77" t="s">
        <v>38</v>
      </c>
      <c r="H61" s="77"/>
      <c r="I61" s="77"/>
      <c r="J61" s="77"/>
      <c r="K61" s="40"/>
      <c r="L61" s="40"/>
      <c r="M61" s="40"/>
      <c r="N61" s="40"/>
    </row>
    <row r="62" spans="1:14" ht="6.75" hidden="1" customHeight="1">
      <c r="A62" s="38"/>
      <c r="B62" s="38"/>
      <c r="C62" s="38"/>
      <c r="D62" s="38"/>
      <c r="E62" s="38"/>
      <c r="F62" s="38"/>
      <c r="G62" s="46"/>
      <c r="H62" s="46"/>
      <c r="I62" s="46"/>
      <c r="J62" s="78"/>
      <c r="K62" s="79"/>
      <c r="L62" s="79"/>
      <c r="M62" s="79"/>
      <c r="N62" s="79"/>
    </row>
    <row r="63" spans="1:14" ht="33" customHeight="1">
      <c r="A63" s="22"/>
      <c r="B63" s="32"/>
      <c r="C63" s="23"/>
      <c r="D63" s="22"/>
      <c r="E63" s="22"/>
      <c r="F63" s="22"/>
      <c r="G63" s="22"/>
      <c r="H63" s="49"/>
      <c r="I63" s="22"/>
      <c r="J63" s="79"/>
      <c r="K63" s="79"/>
      <c r="L63" s="79"/>
      <c r="M63" s="79"/>
      <c r="N63" s="79"/>
    </row>
    <row r="64" spans="1:14">
      <c r="B64" s="1" t="s">
        <v>64</v>
      </c>
      <c r="J64" s="97" t="s">
        <v>63</v>
      </c>
      <c r="K64" s="97"/>
      <c r="L64" s="97"/>
      <c r="M64" s="97"/>
      <c r="N64" s="97"/>
    </row>
    <row r="65" spans="2:14">
      <c r="B65" s="1" t="s">
        <v>65</v>
      </c>
      <c r="J65" s="97" t="s">
        <v>55</v>
      </c>
      <c r="K65" s="97"/>
      <c r="L65" s="97"/>
      <c r="M65" s="97"/>
      <c r="N65" s="97"/>
    </row>
    <row r="66" spans="2:14">
      <c r="B66" s="1" t="s">
        <v>67</v>
      </c>
      <c r="J66" s="97" t="s">
        <v>54</v>
      </c>
      <c r="K66" s="97"/>
      <c r="L66" s="97"/>
      <c r="M66" s="97"/>
      <c r="N66" s="97"/>
    </row>
    <row r="67" spans="2:14">
      <c r="B67" s="1" t="s">
        <v>66</v>
      </c>
      <c r="J67" s="97" t="s">
        <v>37</v>
      </c>
      <c r="K67" s="97"/>
      <c r="L67" s="97"/>
      <c r="M67" s="97"/>
      <c r="N67" s="97"/>
    </row>
  </sheetData>
  <mergeCells count="45"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J67:N67"/>
    <mergeCell ref="J64:N64"/>
    <mergeCell ref="J65:N65"/>
    <mergeCell ref="J66:N66"/>
    <mergeCell ref="A52:N52"/>
    <mergeCell ref="A54:F54"/>
    <mergeCell ref="G54:N54"/>
    <mergeCell ref="A55:B55"/>
    <mergeCell ref="C55:F55"/>
    <mergeCell ref="G55:J55"/>
    <mergeCell ref="K55:N55"/>
    <mergeCell ref="A53:I53"/>
    <mergeCell ref="A58:B58"/>
    <mergeCell ref="C58:F58"/>
    <mergeCell ref="G58:J58"/>
    <mergeCell ref="K58:N58"/>
    <mergeCell ref="A61:F61"/>
    <mergeCell ref="G61:J61"/>
    <mergeCell ref="J62:N63"/>
    <mergeCell ref="G10:I10"/>
    <mergeCell ref="K10:M10"/>
    <mergeCell ref="A57:B57"/>
    <mergeCell ref="C57:F57"/>
    <mergeCell ref="G57:J57"/>
    <mergeCell ref="K57:N57"/>
    <mergeCell ref="A56:B56"/>
    <mergeCell ref="C56:F56"/>
    <mergeCell ref="G56:J56"/>
    <mergeCell ref="K56:N56"/>
  </mergeCells>
  <pageMargins left="0" right="0.25" top="0.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2023-05-03T06:14:15Z</cp:lastPrinted>
  <dcterms:created xsi:type="dcterms:W3CDTF">2020-07-12T06:32:53Z</dcterms:created>
  <dcterms:modified xsi:type="dcterms:W3CDTF">2023-05-21T07:59:37Z</dcterms:modified>
</cp:coreProperties>
</file>