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860" yWindow="180" windowWidth="11355" windowHeight="6975"/>
  </bookViews>
  <sheets>
    <sheet name="2021" sheetId="9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Print_Titles" localSheetId="0">'2021'!$A:$C,'2021'!$3:$5</definedName>
  </definedNames>
  <calcPr calcId="144525"/>
</workbook>
</file>

<file path=xl/calcChain.xml><?xml version="1.0" encoding="utf-8"?>
<calcChain xmlns="http://schemas.openxmlformats.org/spreadsheetml/2006/main">
  <c r="AG16" i="9" l="1"/>
  <c r="AE17" i="9"/>
  <c r="X6" i="9"/>
  <c r="X7" i="9"/>
  <c r="X8" i="9"/>
  <c r="X9" i="9"/>
  <c r="X10" i="9"/>
  <c r="X11" i="9"/>
  <c r="X12" i="9"/>
  <c r="X13" i="9"/>
  <c r="X14" i="9"/>
  <c r="X15" i="9"/>
  <c r="X16" i="9"/>
  <c r="X17" i="9"/>
  <c r="X18" i="9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X40" i="9"/>
  <c r="W6" i="9" l="1"/>
  <c r="W7" i="9"/>
  <c r="W8" i="9"/>
  <c r="W9" i="9"/>
  <c r="W10" i="9"/>
  <c r="W11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V6" i="9" l="1"/>
  <c r="V7" i="9"/>
  <c r="V8" i="9"/>
  <c r="V9" i="9"/>
  <c r="V10" i="9"/>
  <c r="V11" i="9"/>
  <c r="V12" i="9"/>
  <c r="V13" i="9"/>
  <c r="V14" i="9"/>
  <c r="V15" i="9"/>
  <c r="V16" i="9"/>
  <c r="V17" i="9"/>
  <c r="V18" i="9"/>
  <c r="V19" i="9"/>
  <c r="V21" i="9"/>
  <c r="V22" i="9"/>
  <c r="V23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1" i="9"/>
  <c r="I22" i="9"/>
  <c r="I23" i="9"/>
  <c r="I25" i="9"/>
  <c r="I26" i="9"/>
  <c r="I27" i="9"/>
  <c r="I28" i="9"/>
  <c r="I29" i="9"/>
  <c r="I30" i="9"/>
  <c r="I31" i="9"/>
  <c r="I32" i="9"/>
  <c r="I33" i="9"/>
  <c r="I34" i="9"/>
  <c r="I36" i="9"/>
  <c r="I37" i="9"/>
  <c r="I38" i="9"/>
  <c r="I39" i="9"/>
  <c r="I40" i="9"/>
  <c r="U6" i="9" l="1"/>
  <c r="U7" i="9"/>
  <c r="U8" i="9"/>
  <c r="U9" i="9"/>
  <c r="U10" i="9"/>
  <c r="U11" i="9"/>
  <c r="U12" i="9"/>
  <c r="U13" i="9"/>
  <c r="U14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H6" i="9"/>
  <c r="H7" i="9"/>
  <c r="H8" i="9"/>
  <c r="H9" i="9"/>
  <c r="H10" i="9"/>
  <c r="H11" i="9"/>
  <c r="H12" i="9"/>
  <c r="H13" i="9"/>
  <c r="H14" i="9"/>
  <c r="H17" i="9"/>
  <c r="H18" i="9"/>
  <c r="H19" i="9"/>
  <c r="H21" i="9"/>
  <c r="H22" i="9"/>
  <c r="H23" i="9"/>
  <c r="H25" i="9"/>
  <c r="H26" i="9"/>
  <c r="H27" i="9"/>
  <c r="H28" i="9"/>
  <c r="H29" i="9"/>
  <c r="H30" i="9"/>
  <c r="H31" i="9"/>
  <c r="H32" i="9"/>
  <c r="H33" i="9"/>
  <c r="H34" i="9"/>
  <c r="H36" i="9"/>
  <c r="H37" i="9"/>
  <c r="H38" i="9"/>
  <c r="H39" i="9"/>
  <c r="H40" i="9"/>
  <c r="T6" i="9" l="1"/>
  <c r="T7" i="9"/>
  <c r="T8" i="9"/>
  <c r="T9" i="9"/>
  <c r="T10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2" i="9"/>
  <c r="T33" i="9"/>
  <c r="T34" i="9"/>
  <c r="T35" i="9"/>
  <c r="T36" i="9"/>
  <c r="T37" i="9"/>
  <c r="T38" i="9"/>
  <c r="T39" i="9"/>
  <c r="T40" i="9"/>
  <c r="G6" i="9"/>
  <c r="G7" i="9"/>
  <c r="G8" i="9"/>
  <c r="G9" i="9"/>
  <c r="G10" i="9"/>
  <c r="G19" i="9"/>
  <c r="G21" i="9"/>
  <c r="G22" i="9"/>
  <c r="G23" i="9"/>
  <c r="G25" i="9"/>
  <c r="G26" i="9"/>
  <c r="G27" i="9"/>
  <c r="G28" i="9"/>
  <c r="G29" i="9"/>
  <c r="G30" i="9"/>
  <c r="G32" i="9"/>
  <c r="G33" i="9"/>
  <c r="G34" i="9"/>
  <c r="G35" i="9"/>
  <c r="G36" i="9"/>
  <c r="G37" i="9"/>
  <c r="G38" i="9"/>
  <c r="G39" i="9"/>
  <c r="G40" i="9"/>
  <c r="S6" i="9"/>
  <c r="S7" i="9"/>
  <c r="S8" i="9"/>
  <c r="S9" i="9"/>
  <c r="S10" i="9"/>
  <c r="S19" i="9"/>
  <c r="S20" i="9"/>
  <c r="S21" i="9"/>
  <c r="S22" i="9"/>
  <c r="S23" i="9"/>
  <c r="F6" i="9"/>
  <c r="F7" i="9"/>
  <c r="F8" i="9"/>
  <c r="F9" i="9"/>
  <c r="F10" i="9"/>
  <c r="F19" i="9"/>
  <c r="F21" i="9"/>
  <c r="F22" i="9"/>
  <c r="F23" i="9"/>
  <c r="F25" i="9"/>
  <c r="F26" i="9"/>
  <c r="F27" i="9"/>
  <c r="F28" i="9"/>
  <c r="F29" i="9"/>
  <c r="F30" i="9"/>
  <c r="F32" i="9"/>
  <c r="F33" i="9"/>
  <c r="F34" i="9"/>
  <c r="F35" i="9"/>
  <c r="F36" i="9"/>
  <c r="F37" i="9"/>
  <c r="F38" i="9"/>
  <c r="F39" i="9"/>
  <c r="F40" i="9"/>
  <c r="R6" i="9" l="1"/>
  <c r="R7" i="9"/>
  <c r="R8" i="9"/>
  <c r="R9" i="9"/>
  <c r="R10" i="9"/>
  <c r="R11" i="9"/>
  <c r="R12" i="9"/>
  <c r="R13" i="9"/>
  <c r="R14" i="9"/>
  <c r="R15" i="9"/>
  <c r="R16" i="9"/>
  <c r="R17" i="9"/>
  <c r="R18" i="9"/>
  <c r="R19" i="9"/>
  <c r="R20" i="9"/>
  <c r="R21" i="9"/>
  <c r="R22" i="9"/>
  <c r="R23" i="9"/>
  <c r="R24" i="9"/>
  <c r="R25" i="9"/>
  <c r="R26" i="9"/>
  <c r="R27" i="9"/>
  <c r="R28" i="9"/>
  <c r="R29" i="9"/>
  <c r="R30" i="9"/>
  <c r="R31" i="9"/>
  <c r="R32" i="9"/>
  <c r="R33" i="9"/>
  <c r="R34" i="9"/>
  <c r="R35" i="9"/>
  <c r="R36" i="9"/>
  <c r="R37" i="9"/>
  <c r="R38" i="9"/>
  <c r="R39" i="9"/>
  <c r="R40" i="9"/>
  <c r="E6" i="9"/>
  <c r="E7" i="9"/>
  <c r="E8" i="9"/>
  <c r="E9" i="9"/>
  <c r="E10" i="9"/>
  <c r="E19" i="9"/>
  <c r="E21" i="9"/>
  <c r="E22" i="9"/>
  <c r="E23" i="9"/>
  <c r="E25" i="9"/>
  <c r="E26" i="9"/>
  <c r="E27" i="9"/>
  <c r="E30" i="9"/>
  <c r="E32" i="9"/>
  <c r="E33" i="9"/>
  <c r="E34" i="9"/>
  <c r="E35" i="9"/>
  <c r="E37" i="9"/>
  <c r="E38" i="9"/>
  <c r="E39" i="9"/>
  <c r="E40" i="9"/>
  <c r="AC40" i="9" l="1"/>
  <c r="AC38" i="9"/>
  <c r="AC36" i="9"/>
  <c r="AC34" i="9"/>
  <c r="AC32" i="9"/>
  <c r="AC30" i="9"/>
  <c r="AC28" i="9"/>
  <c r="AC26" i="9"/>
  <c r="AC24" i="9"/>
  <c r="AC22" i="9"/>
  <c r="AC20" i="9"/>
  <c r="AC18" i="9"/>
  <c r="AC16" i="9"/>
  <c r="AC14" i="9"/>
  <c r="AC12" i="9"/>
  <c r="AC10" i="9"/>
  <c r="AC8" i="9"/>
  <c r="AC6" i="9"/>
  <c r="P40" i="9"/>
  <c r="AC39" i="9"/>
  <c r="P39" i="9"/>
  <c r="P38" i="9"/>
  <c r="AC37" i="9"/>
  <c r="P37" i="9"/>
  <c r="P36" i="9"/>
  <c r="AC35" i="9"/>
  <c r="P35" i="9"/>
  <c r="P34" i="9"/>
  <c r="AC33" i="9"/>
  <c r="P33" i="9"/>
  <c r="P32" i="9"/>
  <c r="AC31" i="9"/>
  <c r="P31" i="9"/>
  <c r="P30" i="9"/>
  <c r="AC29" i="9"/>
  <c r="P29" i="9"/>
  <c r="P28" i="9"/>
  <c r="AC27" i="9"/>
  <c r="P27" i="9"/>
  <c r="P26" i="9"/>
  <c r="AC25" i="9"/>
  <c r="P25" i="9"/>
  <c r="P24" i="9"/>
  <c r="AC23" i="9"/>
  <c r="P23" i="9"/>
  <c r="P22" i="9"/>
  <c r="AC21" i="9"/>
  <c r="P21" i="9"/>
  <c r="P20" i="9"/>
  <c r="AC19" i="9"/>
  <c r="P19" i="9"/>
  <c r="P18" i="9"/>
  <c r="AC17" i="9"/>
  <c r="P17" i="9"/>
  <c r="P16" i="9"/>
  <c r="AC15" i="9"/>
  <c r="P15" i="9"/>
  <c r="P14" i="9"/>
  <c r="AC13" i="9"/>
  <c r="P13" i="9"/>
  <c r="P12" i="9"/>
  <c r="AC11" i="9"/>
  <c r="P11" i="9"/>
  <c r="P10" i="9"/>
  <c r="AC9" i="9"/>
  <c r="P9" i="9"/>
  <c r="P8" i="9"/>
  <c r="AC7" i="9"/>
  <c r="P7" i="9"/>
  <c r="P6" i="9"/>
</calcChain>
</file>

<file path=xl/sharedStrings.xml><?xml version="1.0" encoding="utf-8"?>
<sst xmlns="http://schemas.openxmlformats.org/spreadsheetml/2006/main" count="262" uniqueCount="60">
  <si>
    <t>µwgK bs</t>
  </si>
  <si>
    <t>,,</t>
  </si>
  <si>
    <t>c‡Y¨i bvg</t>
  </si>
  <si>
    <t>dj t</t>
  </si>
  <si>
    <t>Avg t ¸wU</t>
  </si>
  <si>
    <t>,,     †Mvcvj‡fvM</t>
  </si>
  <si>
    <t>,,     wngmvMi</t>
  </si>
  <si>
    <t>,,     j¨vsov</t>
  </si>
  <si>
    <t>,,     dRjx</t>
  </si>
  <si>
    <t>,,     Avwk¦bx</t>
  </si>
  <si>
    <t>†cqviv</t>
  </si>
  <si>
    <t>Avgov</t>
  </si>
  <si>
    <t>Kgjv</t>
  </si>
  <si>
    <t>Av‡cj</t>
  </si>
  <si>
    <t>eiB</t>
  </si>
  <si>
    <t>evsMx</t>
  </si>
  <si>
    <t>,,      meix</t>
  </si>
  <si>
    <t>,,     mvMi</t>
  </si>
  <si>
    <t>ïKbv t bvwi‡Kj</t>
  </si>
  <si>
    <t>,,        †LRyi</t>
  </si>
  <si>
    <t>†ZuZyj-exwPmn</t>
  </si>
  <si>
    <t>DbœZ/mvaviY</t>
  </si>
  <si>
    <t xml:space="preserve">mycvwit </t>
  </si>
  <si>
    <t>cvb evsjvt</t>
  </si>
  <si>
    <t xml:space="preserve">KvuVvj t </t>
  </si>
  <si>
    <t>gvwmK RvZxq Mo evRvi `i t</t>
  </si>
  <si>
    <t>Rvbyqvix</t>
  </si>
  <si>
    <t>‡deªæqvix</t>
  </si>
  <si>
    <t>gvP©</t>
  </si>
  <si>
    <t>GwcÖj</t>
  </si>
  <si>
    <t>‡g</t>
  </si>
  <si>
    <t xml:space="preserve">Ryb </t>
  </si>
  <si>
    <t>RyjvB</t>
  </si>
  <si>
    <t>AvMó</t>
  </si>
  <si>
    <t>‡m‡Þ¤^i</t>
  </si>
  <si>
    <t>A‡±vei</t>
  </si>
  <si>
    <t>b‡f¤^i</t>
  </si>
  <si>
    <t>wW‡m¤^i</t>
  </si>
  <si>
    <t>cvuKv ‡c‡c</t>
  </si>
  <si>
    <t>evwl©K Mo</t>
  </si>
  <si>
    <t>†ZuZyj-exwPQvov</t>
  </si>
  <si>
    <t>ZigR</t>
  </si>
  <si>
    <t>-</t>
  </si>
  <si>
    <t>mvj-2021</t>
  </si>
  <si>
    <t>পাইকারী বাজার দর (কুইঃ/80টি,100টি ও 1000টি)</t>
  </si>
  <si>
    <t>খুচরা বাজার দর (প্রতিটি, কেজি, ৪টি ও ১০০টি)</t>
  </si>
  <si>
    <t>বড় (৬৪০০ পাতা) গাদি</t>
  </si>
  <si>
    <t xml:space="preserve">gvSvix      ,, </t>
  </si>
  <si>
    <t>†QvU         ,,</t>
  </si>
  <si>
    <t>mvuuwP         ,,</t>
  </si>
  <si>
    <t>Wve          ,,</t>
  </si>
  <si>
    <t>evZvex †jey  ,,</t>
  </si>
  <si>
    <t>GjvPx †jey    ,,</t>
  </si>
  <si>
    <t xml:space="preserve">KvMRx †jey     ,, </t>
  </si>
  <si>
    <t>eo(4 †KwRi Dc‡i) (১০০ টি)</t>
  </si>
  <si>
    <t>wjPy (১০০০ টি)</t>
  </si>
  <si>
    <t>Kjv t Pvucv (৮০ টি)</t>
  </si>
  <si>
    <t>Avbvim-‡K‡jsMv (১০০টি)</t>
  </si>
  <si>
    <t>,,        জলডুবি</t>
  </si>
  <si>
    <t>কৃষি বিপণন অধিদপ্তর খামারবাড়ি, ফার্মগেট, ঢাকা-১২১৫,www.dam.portal.gov.bd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</si>
</sst>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0"/>
    <numFmt numFmtId="165" formatCode="_(* #,##0_);_(* \(#,##0\);_(* &quot;-&quot;??_);_(@_)"/>
    <numFmt numFmtId="166" formatCode="#,##0.00;[Red]#,##0.00"/>
  </numFmts>
  <fonts count="14" x14ac:knownFonts="1">
    <font>
      <sz val="10"/>
      <name val="Arial"/>
    </font>
    <font>
      <sz val="10"/>
      <name val="Arial"/>
      <family val="2"/>
    </font>
    <font>
      <sz val="12"/>
      <name val="SutonnyMJ"/>
    </font>
    <font>
      <sz val="12"/>
      <name val="Arial"/>
      <family val="2"/>
    </font>
    <font>
      <sz val="10"/>
      <name val="SutonnyMJ"/>
    </font>
    <font>
      <sz val="10"/>
      <name val="Arial"/>
      <family val="2"/>
    </font>
    <font>
      <sz val="14"/>
      <name val="SutonnyMJ"/>
    </font>
    <font>
      <sz val="10"/>
      <color indexed="10"/>
      <name val="SutonnyMJ"/>
    </font>
    <font>
      <sz val="18"/>
      <name val="SutonnyMJ"/>
    </font>
    <font>
      <sz val="18"/>
      <name val="Arial"/>
      <family val="2"/>
    </font>
    <font>
      <sz val="14"/>
      <name val="Arial"/>
      <family val="2"/>
    </font>
    <font>
      <sz val="16"/>
      <name val="SutonnyMJ"/>
    </font>
    <font>
      <sz val="9"/>
      <name val="SutonnyMJ"/>
    </font>
    <font>
      <sz val="18"/>
      <name val="NikoshBAN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5" fontId="4" fillId="0" borderId="0" xfId="1" quotePrefix="1" applyNumberFormat="1" applyFont="1" applyBorder="1" applyAlignment="1">
      <alignment horizontal="center" vertical="center"/>
    </xf>
    <xf numFmtId="0" fontId="5" fillId="0" borderId="6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2" fillId="0" borderId="0" xfId="1" applyNumberFormat="1" applyFont="1" applyBorder="1" applyAlignment="1">
      <alignment horizontal="center" vertical="center" wrapText="1"/>
    </xf>
    <xf numFmtId="166" fontId="7" fillId="0" borderId="0" xfId="1" quotePrefix="1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0" fontId="6" fillId="0" borderId="0" xfId="0" applyFont="1" applyBorder="1" applyAlignment="1">
      <alignment vertical="center"/>
    </xf>
    <xf numFmtId="0" fontId="2" fillId="2" borderId="2" xfId="1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3" borderId="2" xfId="1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5" borderId="2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165" fontId="4" fillId="0" borderId="2" xfId="1" applyNumberFormat="1" applyFont="1" applyBorder="1" applyAlignment="1">
      <alignment horizontal="center" vertical="center"/>
    </xf>
    <xf numFmtId="165" fontId="4" fillId="4" borderId="2" xfId="1" quotePrefix="1" applyNumberFormat="1" applyFont="1" applyFill="1" applyBorder="1" applyAlignment="1">
      <alignment horizontal="center" vertical="center"/>
    </xf>
    <xf numFmtId="43" fontId="4" fillId="0" borderId="2" xfId="1" applyNumberFormat="1" applyFont="1" applyBorder="1" applyAlignment="1">
      <alignment horizontal="center" vertical="center"/>
    </xf>
    <xf numFmtId="43" fontId="12" fillId="5" borderId="2" xfId="1" quotePrefix="1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5" fontId="4" fillId="0" borderId="2" xfId="1" quotePrefix="1" applyNumberFormat="1" applyFont="1" applyBorder="1" applyAlignment="1">
      <alignment horizontal="center" vertical="center"/>
    </xf>
    <xf numFmtId="43" fontId="4" fillId="0" borderId="2" xfId="1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5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2-February-Weekly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3-March-Weekly-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04-April-Weekly-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05-May-Weekly-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06-June-Weekly-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07-July-Weekly-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08-August-Weekly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 put Wholesale"/>
      <sheetName val="Out put Retail"/>
      <sheetName val="Monthly District wise Price W&amp;R"/>
    </sheetNames>
    <sheetDataSet>
      <sheetData sheetId="0"/>
      <sheetData sheetId="1">
        <row r="80">
          <cell r="F80">
            <v>32072.09302325582</v>
          </cell>
        </row>
        <row r="81">
          <cell r="F81">
            <v>10142.801418439716</v>
          </cell>
        </row>
        <row r="82">
          <cell r="F82">
            <v>7038.416666666667</v>
          </cell>
        </row>
        <row r="83">
          <cell r="F83">
            <v>4170.806818181818</v>
          </cell>
        </row>
        <row r="84">
          <cell r="F84">
            <v>2833.3333333333335</v>
          </cell>
        </row>
        <row r="93">
          <cell r="F93">
            <v>3449.5833333333335</v>
          </cell>
        </row>
        <row r="95">
          <cell r="F95">
            <v>431.16071428571428</v>
          </cell>
        </row>
        <row r="96">
          <cell r="F96">
            <v>425.71590909090907</v>
          </cell>
        </row>
        <row r="97">
          <cell r="F97">
            <v>6302.4509803921565</v>
          </cell>
        </row>
        <row r="99">
          <cell r="F99">
            <v>1288.4375</v>
          </cell>
        </row>
        <row r="100">
          <cell r="F100">
            <v>12757.094594594595</v>
          </cell>
        </row>
        <row r="101">
          <cell r="F101">
            <v>5761.1111111111113</v>
          </cell>
        </row>
        <row r="104">
          <cell r="F104">
            <v>6655.5555555555557</v>
          </cell>
        </row>
        <row r="106">
          <cell r="F106">
            <v>241.59946236559139</v>
          </cell>
        </row>
        <row r="107">
          <cell r="F107">
            <v>406.67567567567573</v>
          </cell>
        </row>
        <row r="108">
          <cell r="F108">
            <v>325.02032520325207</v>
          </cell>
        </row>
        <row r="109">
          <cell r="F109">
            <v>3000</v>
          </cell>
        </row>
        <row r="111">
          <cell r="F111">
            <v>4448.307291666667</v>
          </cell>
        </row>
        <row r="112">
          <cell r="F112">
            <v>25692.857142857141</v>
          </cell>
        </row>
        <row r="113">
          <cell r="F113">
            <v>17600</v>
          </cell>
        </row>
        <row r="114">
          <cell r="F114">
            <v>11487.5</v>
          </cell>
        </row>
      </sheetData>
      <sheetData sheetId="2">
        <row r="79">
          <cell r="F79">
            <v>350</v>
          </cell>
        </row>
        <row r="80">
          <cell r="F80">
            <v>190</v>
          </cell>
        </row>
        <row r="81">
          <cell r="F81">
            <v>87.5</v>
          </cell>
        </row>
        <row r="82">
          <cell r="F82">
            <v>75</v>
          </cell>
        </row>
        <row r="83">
          <cell r="F83" t="str">
            <v>-</v>
          </cell>
        </row>
        <row r="84">
          <cell r="F84" t="str">
            <v>-</v>
          </cell>
        </row>
        <row r="85">
          <cell r="F85" t="str">
            <v>-</v>
          </cell>
        </row>
        <row r="86">
          <cell r="F86" t="str">
            <v>-</v>
          </cell>
        </row>
        <row r="87">
          <cell r="F87" t="str">
            <v>-</v>
          </cell>
        </row>
        <row r="88">
          <cell r="F88" t="str">
            <v>-</v>
          </cell>
        </row>
        <row r="89">
          <cell r="F89" t="str">
            <v>-</v>
          </cell>
        </row>
        <row r="90">
          <cell r="F90" t="str">
            <v>-</v>
          </cell>
        </row>
        <row r="91">
          <cell r="F91" t="str">
            <v>-</v>
          </cell>
        </row>
        <row r="92">
          <cell r="F92">
            <v>37.75</v>
          </cell>
        </row>
        <row r="93">
          <cell r="F93" t="str">
            <v>-</v>
          </cell>
        </row>
        <row r="94">
          <cell r="F94" t="str">
            <v>-</v>
          </cell>
        </row>
        <row r="95">
          <cell r="F95">
            <v>40</v>
          </cell>
        </row>
        <row r="96">
          <cell r="F96" t="str">
            <v>-</v>
          </cell>
        </row>
        <row r="97">
          <cell r="F97" t="str">
            <v>-</v>
          </cell>
        </row>
        <row r="98">
          <cell r="F98">
            <v>45</v>
          </cell>
        </row>
        <row r="99">
          <cell r="F99">
            <v>132.5</v>
          </cell>
        </row>
        <row r="100">
          <cell r="F100">
            <v>80</v>
          </cell>
        </row>
        <row r="101">
          <cell r="F101" t="str">
            <v>-</v>
          </cell>
        </row>
        <row r="102">
          <cell r="F102" t="str">
            <v>-</v>
          </cell>
        </row>
        <row r="103">
          <cell r="F103">
            <v>90</v>
          </cell>
        </row>
        <row r="104">
          <cell r="F104" t="str">
            <v>-</v>
          </cell>
        </row>
        <row r="105">
          <cell r="F105">
            <v>13.25</v>
          </cell>
        </row>
        <row r="106">
          <cell r="F106">
            <v>18</v>
          </cell>
        </row>
        <row r="107">
          <cell r="F107">
            <v>26</v>
          </cell>
        </row>
        <row r="108">
          <cell r="F108" t="str">
            <v>-</v>
          </cell>
        </row>
        <row r="109">
          <cell r="F109" t="str">
            <v>-</v>
          </cell>
        </row>
        <row r="110">
          <cell r="F110">
            <v>75</v>
          </cell>
        </row>
        <row r="111">
          <cell r="F111" t="str">
            <v>-</v>
          </cell>
        </row>
        <row r="112">
          <cell r="F112" t="str">
            <v>-</v>
          </cell>
        </row>
        <row r="113">
          <cell r="F113" t="str">
            <v>-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 put Wholesale"/>
      <sheetName val="Out put Retail"/>
      <sheetName val="Monthly District wise Price W&amp;R"/>
    </sheetNames>
    <sheetDataSet>
      <sheetData sheetId="0"/>
      <sheetData sheetId="1">
        <row r="80">
          <cell r="F80">
            <v>33656.976744186046</v>
          </cell>
        </row>
        <row r="81">
          <cell r="F81">
            <v>10865.64255319149</v>
          </cell>
        </row>
        <row r="82">
          <cell r="F82">
            <v>7481.447916666667</v>
          </cell>
        </row>
        <row r="83">
          <cell r="F83">
            <v>4520.3204545454546</v>
          </cell>
        </row>
        <row r="84">
          <cell r="F84">
            <v>3343.3333333333335</v>
          </cell>
        </row>
        <row r="93">
          <cell r="F93">
            <v>3624.1935483870966</v>
          </cell>
        </row>
        <row r="95">
          <cell r="F95">
            <v>470.50862068965517</v>
          </cell>
        </row>
        <row r="96">
          <cell r="F96">
            <v>451.90476190476193</v>
          </cell>
        </row>
        <row r="97">
          <cell r="F97">
            <v>5854.924242424242</v>
          </cell>
        </row>
        <row r="99">
          <cell r="F99">
            <v>1338.75</v>
          </cell>
        </row>
        <row r="100">
          <cell r="F100">
            <v>12873.717948717949</v>
          </cell>
        </row>
        <row r="101">
          <cell r="F101">
            <v>5180.7666666666664</v>
          </cell>
        </row>
        <row r="102">
          <cell r="F102">
            <v>12145.394736842105</v>
          </cell>
        </row>
        <row r="103">
          <cell r="F103">
            <v>4888.8888888888887</v>
          </cell>
        </row>
        <row r="104">
          <cell r="F104">
            <v>6473.181818181818</v>
          </cell>
        </row>
        <row r="106">
          <cell r="F106">
            <v>230.28333333333333</v>
          </cell>
        </row>
        <row r="107">
          <cell r="F107">
            <v>422.32916666666671</v>
          </cell>
        </row>
        <row r="108">
          <cell r="F108">
            <v>350.52</v>
          </cell>
        </row>
        <row r="109">
          <cell r="F109">
            <v>3740</v>
          </cell>
        </row>
        <row r="110">
          <cell r="F110">
            <v>2233.333333333333</v>
          </cell>
        </row>
        <row r="111">
          <cell r="F111">
            <v>4661.2857142857147</v>
          </cell>
        </row>
        <row r="112">
          <cell r="F112">
            <v>20725</v>
          </cell>
        </row>
        <row r="113">
          <cell r="F113">
            <v>10009.09090909091</v>
          </cell>
        </row>
        <row r="114">
          <cell r="F114">
            <v>12210</v>
          </cell>
        </row>
      </sheetData>
      <sheetData sheetId="2">
        <row r="79">
          <cell r="F79">
            <v>371.52777777777777</v>
          </cell>
        </row>
        <row r="80">
          <cell r="F80">
            <v>148.27177419354837</v>
          </cell>
        </row>
        <row r="81">
          <cell r="F81">
            <v>106.47177419354838</v>
          </cell>
        </row>
        <row r="82">
          <cell r="F82">
            <v>62.909941520467839</v>
          </cell>
        </row>
        <row r="83">
          <cell r="F83">
            <v>57.6</v>
          </cell>
        </row>
        <row r="92">
          <cell r="F92">
            <v>44.474528301886785</v>
          </cell>
        </row>
        <row r="93">
          <cell r="F93">
            <v>37.5</v>
          </cell>
        </row>
        <row r="94">
          <cell r="F94">
            <v>29.53458333333333</v>
          </cell>
        </row>
        <row r="95">
          <cell r="F95">
            <v>28.992647058823536</v>
          </cell>
        </row>
        <row r="96">
          <cell r="F96">
            <v>82.307619047619042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 put Wholesale"/>
      <sheetName val="Out put Retail"/>
      <sheetName val="Monthly District wise Price W&amp;R"/>
    </sheetNames>
    <sheetDataSet>
      <sheetData sheetId="0"/>
      <sheetData sheetId="1">
        <row r="80">
          <cell r="F80">
            <v>34181.104651162794</v>
          </cell>
        </row>
        <row r="81">
          <cell r="F81">
            <v>10586.356382978722</v>
          </cell>
        </row>
        <row r="82">
          <cell r="F82">
            <v>7748.588541666667</v>
          </cell>
        </row>
        <row r="83">
          <cell r="F83">
            <v>4577.5814393939399</v>
          </cell>
        </row>
        <row r="84">
          <cell r="F84">
            <v>3416.6666666666665</v>
          </cell>
        </row>
        <row r="93">
          <cell r="F93">
            <v>3818.0555555555557</v>
          </cell>
        </row>
        <row r="95">
          <cell r="F95">
            <v>529.01785714285711</v>
          </cell>
        </row>
        <row r="96">
          <cell r="F96">
            <v>511.46825396825392</v>
          </cell>
        </row>
        <row r="97">
          <cell r="F97">
            <v>5268.8368055555557</v>
          </cell>
        </row>
        <row r="99">
          <cell r="F99">
            <v>1421.8750000000002</v>
          </cell>
        </row>
        <row r="100">
          <cell r="F100">
            <v>14024.671052631578</v>
          </cell>
        </row>
        <row r="101">
          <cell r="F101">
            <v>5076.9230769230771</v>
          </cell>
        </row>
        <row r="102">
          <cell r="F102">
            <v>9491.796875</v>
          </cell>
        </row>
        <row r="103">
          <cell r="F103">
            <v>4958.333333333333</v>
          </cell>
        </row>
        <row r="104">
          <cell r="F104">
            <v>6594.4444444444443</v>
          </cell>
        </row>
        <row r="106">
          <cell r="F106">
            <v>242.62222222222223</v>
          </cell>
        </row>
        <row r="107">
          <cell r="F107">
            <v>419.48015873015873</v>
          </cell>
        </row>
        <row r="108">
          <cell r="F108">
            <v>357.89634146341461</v>
          </cell>
        </row>
        <row r="109">
          <cell r="F109">
            <v>3929.1666666666665</v>
          </cell>
        </row>
        <row r="110">
          <cell r="F110">
            <v>2545.8333333333335</v>
          </cell>
        </row>
        <row r="111">
          <cell r="F111">
            <v>4612.2474747474753</v>
          </cell>
        </row>
        <row r="112">
          <cell r="F112">
            <v>20458.000000000004</v>
          </cell>
        </row>
        <row r="113">
          <cell r="F113">
            <v>10476.25</v>
          </cell>
        </row>
        <row r="114">
          <cell r="F114">
            <v>12200</v>
          </cell>
        </row>
      </sheetData>
      <sheetData sheetId="2">
        <row r="79">
          <cell r="F79">
            <v>374.97685185185185</v>
          </cell>
        </row>
        <row r="80">
          <cell r="F80">
            <v>147.87634408602148</v>
          </cell>
        </row>
        <row r="81">
          <cell r="F81">
            <v>104.08333333333334</v>
          </cell>
        </row>
        <row r="82">
          <cell r="F82">
            <v>60.875730994152043</v>
          </cell>
        </row>
        <row r="83">
          <cell r="F83">
            <v>54.25</v>
          </cell>
        </row>
        <row r="91">
          <cell r="F91">
            <v>115</v>
          </cell>
        </row>
        <row r="92">
          <cell r="F92">
            <v>48.043269230769234</v>
          </cell>
        </row>
        <row r="93">
          <cell r="F93">
            <v>37.5</v>
          </cell>
        </row>
        <row r="94">
          <cell r="F94">
            <v>31.810975609756099</v>
          </cell>
        </row>
        <row r="95">
          <cell r="F95">
            <v>30.302380952380958</v>
          </cell>
        </row>
        <row r="96">
          <cell r="F96">
            <v>76.112612612612608</v>
          </cell>
        </row>
        <row r="97">
          <cell r="F97">
            <v>48.333333333333336</v>
          </cell>
        </row>
        <row r="98">
          <cell r="F98">
            <v>67.526041666666671</v>
          </cell>
        </row>
        <row r="99">
          <cell r="F99">
            <v>150.2126436781609</v>
          </cell>
        </row>
        <row r="100">
          <cell r="F100">
            <v>68.897727272727266</v>
          </cell>
        </row>
        <row r="101">
          <cell r="F101">
            <v>133.33333333333334</v>
          </cell>
        </row>
        <row r="102">
          <cell r="F102">
            <v>70.4861111111111</v>
          </cell>
        </row>
        <row r="103">
          <cell r="F103">
            <v>93.20192307692308</v>
          </cell>
        </row>
        <row r="105">
          <cell r="F105">
            <v>17.47357723577236</v>
          </cell>
        </row>
        <row r="106">
          <cell r="F106">
            <v>28.719827586206897</v>
          </cell>
        </row>
        <row r="107">
          <cell r="F107">
            <v>23.189655172413794</v>
          </cell>
        </row>
        <row r="108">
          <cell r="F108">
            <v>50.319444444444436</v>
          </cell>
        </row>
        <row r="109">
          <cell r="F109">
            <v>43.576388888888886</v>
          </cell>
        </row>
        <row r="110">
          <cell r="F110">
            <v>59.513605442176875</v>
          </cell>
        </row>
        <row r="111">
          <cell r="F111">
            <v>250.76709401709405</v>
          </cell>
        </row>
        <row r="112">
          <cell r="F112">
            <v>215.1541666666667</v>
          </cell>
        </row>
        <row r="113">
          <cell r="F113">
            <v>137.19999999999999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 put Wholesale"/>
      <sheetName val="Out put Retail"/>
      <sheetName val="Monthly District wise Price W&amp;R"/>
    </sheetNames>
    <sheetDataSet>
      <sheetData sheetId="0"/>
      <sheetData sheetId="1">
        <row r="80">
          <cell r="F80">
            <v>35032.102272727272</v>
          </cell>
        </row>
        <row r="81">
          <cell r="F81">
            <v>10052.901041666666</v>
          </cell>
        </row>
        <row r="82">
          <cell r="F82">
            <v>7411.1215277777783</v>
          </cell>
        </row>
        <row r="83">
          <cell r="F83">
            <v>3743.8185185185189</v>
          </cell>
        </row>
        <row r="84">
          <cell r="F84">
            <v>2616.6666666666665</v>
          </cell>
        </row>
        <row r="85">
          <cell r="F85">
            <v>3745.8333333333335</v>
          </cell>
        </row>
        <row r="86">
          <cell r="F86">
            <v>5708.333333333333</v>
          </cell>
        </row>
        <row r="87">
          <cell r="F87">
            <v>5061.1111111111104</v>
          </cell>
        </row>
        <row r="88">
          <cell r="F88">
            <v>5025</v>
          </cell>
        </row>
        <row r="91">
          <cell r="F91">
            <v>11781.25</v>
          </cell>
        </row>
        <row r="92">
          <cell r="F92">
            <v>7656.25</v>
          </cell>
        </row>
        <row r="93">
          <cell r="F93">
            <v>4218.2638888888887</v>
          </cell>
        </row>
        <row r="95">
          <cell r="F95">
            <v>410.60344827586209</v>
          </cell>
        </row>
        <row r="96">
          <cell r="F96">
            <v>408.82246376811594</v>
          </cell>
        </row>
        <row r="97">
          <cell r="F97">
            <v>5315.9722222222217</v>
          </cell>
        </row>
        <row r="99">
          <cell r="F99">
            <v>1487.5</v>
          </cell>
        </row>
        <row r="100">
          <cell r="F100">
            <v>13706.469298245613</v>
          </cell>
        </row>
        <row r="101">
          <cell r="F101">
            <v>4437.5</v>
          </cell>
        </row>
        <row r="102">
          <cell r="F102">
            <v>12113.480392156864</v>
          </cell>
        </row>
        <row r="103">
          <cell r="F103">
            <v>4595.1388888888896</v>
          </cell>
        </row>
        <row r="104">
          <cell r="F104">
            <v>7885</v>
          </cell>
        </row>
        <row r="105">
          <cell r="F105">
            <v>2680.30303030303</v>
          </cell>
        </row>
        <row r="106">
          <cell r="F106">
            <v>249.91666666666666</v>
          </cell>
        </row>
        <row r="107">
          <cell r="F107">
            <v>483.61553030303025</v>
          </cell>
        </row>
        <row r="108">
          <cell r="F108">
            <v>374.1901709401709</v>
          </cell>
        </row>
        <row r="110">
          <cell r="F110">
            <v>2522.6190476190473</v>
          </cell>
        </row>
        <row r="111">
          <cell r="F111">
            <v>4888.2142857142853</v>
          </cell>
        </row>
        <row r="112">
          <cell r="F112">
            <v>19437.666666666668</v>
          </cell>
        </row>
        <row r="113">
          <cell r="F113">
            <v>8734.0909090909099</v>
          </cell>
        </row>
        <row r="114">
          <cell r="F114">
            <v>12200</v>
          </cell>
        </row>
      </sheetData>
      <sheetData sheetId="2">
        <row r="79">
          <cell r="F79">
            <v>377.23076923076923</v>
          </cell>
        </row>
        <row r="80">
          <cell r="F80">
            <v>142.60483870967741</v>
          </cell>
        </row>
        <row r="81">
          <cell r="F81">
            <v>102.37768817204302</v>
          </cell>
        </row>
        <row r="82">
          <cell r="F82">
            <v>59.731321839080458</v>
          </cell>
        </row>
        <row r="83">
          <cell r="F83">
            <v>44.535714285714285</v>
          </cell>
        </row>
        <row r="84">
          <cell r="F84">
            <v>53.942982456140356</v>
          </cell>
        </row>
        <row r="85">
          <cell r="F85">
            <v>67.030303030303031</v>
          </cell>
        </row>
        <row r="86">
          <cell r="F86">
            <v>67.739583333333343</v>
          </cell>
        </row>
        <row r="87">
          <cell r="F87">
            <v>69.333333333333329</v>
          </cell>
        </row>
        <row r="90">
          <cell r="F90">
            <v>164.87179487179486</v>
          </cell>
        </row>
        <row r="91">
          <cell r="F91">
            <v>112.29861111111113</v>
          </cell>
        </row>
        <row r="92">
          <cell r="F92">
            <v>52.083333333333336</v>
          </cell>
        </row>
        <row r="93">
          <cell r="F93">
            <v>37.5</v>
          </cell>
        </row>
        <row r="94">
          <cell r="F94">
            <v>25.589285714285715</v>
          </cell>
        </row>
        <row r="95">
          <cell r="F95">
            <v>24.27927927927928</v>
          </cell>
        </row>
        <row r="96">
          <cell r="F96">
            <v>75.470588235294116</v>
          </cell>
        </row>
        <row r="97">
          <cell r="F97">
            <v>48.5</v>
          </cell>
        </row>
        <row r="98">
          <cell r="F98">
            <v>72.07692307692308</v>
          </cell>
        </row>
        <row r="99">
          <cell r="F99">
            <v>157.10488505747128</v>
          </cell>
        </row>
        <row r="100">
          <cell r="F100">
            <v>71.19047619047619</v>
          </cell>
        </row>
        <row r="101">
          <cell r="F101">
            <v>159.54012345679016</v>
          </cell>
        </row>
        <row r="102">
          <cell r="F102">
            <v>67.788194444444443</v>
          </cell>
        </row>
        <row r="103">
          <cell r="F103">
            <v>103.09615384615384</v>
          </cell>
        </row>
        <row r="104">
          <cell r="F104">
            <v>274.38709677419354</v>
          </cell>
        </row>
        <row r="105">
          <cell r="F105">
            <v>19.337398373983739</v>
          </cell>
        </row>
        <row r="106">
          <cell r="F106">
            <v>61.651129943502823</v>
          </cell>
        </row>
        <row r="107">
          <cell r="F107">
            <v>22.653030303030306</v>
          </cell>
        </row>
        <row r="108">
          <cell r="F108">
            <v>44.566666666666663</v>
          </cell>
        </row>
        <row r="109">
          <cell r="F109">
            <v>42.052083333333336</v>
          </cell>
        </row>
        <row r="110">
          <cell r="F110">
            <v>61.755000000000003</v>
          </cell>
        </row>
        <row r="111">
          <cell r="F111">
            <v>261.71341463414632</v>
          </cell>
        </row>
        <row r="112">
          <cell r="F112">
            <v>113.10317460317462</v>
          </cell>
        </row>
        <row r="113">
          <cell r="F113">
            <v>144.625</v>
          </cell>
        </row>
      </sheetData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 put Wholesale"/>
      <sheetName val="Out put Retail"/>
      <sheetName val="Monthly District wise Price W&amp;R"/>
    </sheetNames>
    <sheetDataSet>
      <sheetData sheetId="0" refreshError="1"/>
      <sheetData sheetId="1">
        <row r="80">
          <cell r="F80">
            <v>35872.888888888891</v>
          </cell>
        </row>
        <row r="81">
          <cell r="F81">
            <v>9657.9021276595759</v>
          </cell>
        </row>
        <row r="82">
          <cell r="F82">
            <v>6717.4729166666666</v>
          </cell>
        </row>
        <row r="83">
          <cell r="F83">
            <v>3680.0290697674418</v>
          </cell>
        </row>
        <row r="84">
          <cell r="F84">
            <v>1937.5</v>
          </cell>
        </row>
        <row r="85">
          <cell r="F85">
            <v>3124.8456790123455</v>
          </cell>
        </row>
        <row r="86">
          <cell r="F86">
            <v>4450.8974358974356</v>
          </cell>
        </row>
        <row r="87">
          <cell r="F87">
            <v>4448.4959349593501</v>
          </cell>
        </row>
        <row r="88">
          <cell r="F88">
            <v>4506.4414414414414</v>
          </cell>
        </row>
        <row r="89">
          <cell r="F89">
            <v>3906.6666666666665</v>
          </cell>
        </row>
        <row r="90">
          <cell r="F90">
            <v>3960.4166666666665</v>
          </cell>
        </row>
        <row r="91">
          <cell r="F91">
            <v>9411.174242424242</v>
          </cell>
        </row>
        <row r="92">
          <cell r="F92">
            <v>6668.6507936507942</v>
          </cell>
        </row>
        <row r="93">
          <cell r="F93">
            <v>4454.7311827956983</v>
          </cell>
        </row>
        <row r="95">
          <cell r="F95">
            <v>336.41954022988506</v>
          </cell>
        </row>
        <row r="96">
          <cell r="F96">
            <v>322.6633333333333</v>
          </cell>
        </row>
        <row r="97">
          <cell r="F97">
            <v>5067.083333333333</v>
          </cell>
        </row>
        <row r="99">
          <cell r="F99">
            <v>1421.875</v>
          </cell>
        </row>
        <row r="100">
          <cell r="F100">
            <v>13883.108108108108</v>
          </cell>
        </row>
        <row r="101">
          <cell r="F101">
            <v>4416.666666666667</v>
          </cell>
        </row>
        <row r="102">
          <cell r="F102">
            <v>12223.076923076924</v>
          </cell>
        </row>
        <row r="103">
          <cell r="F103">
            <v>5108.333333333333</v>
          </cell>
        </row>
        <row r="104">
          <cell r="F104">
            <v>6594.4444444444443</v>
          </cell>
        </row>
        <row r="105">
          <cell r="F105">
            <v>3061.625</v>
          </cell>
        </row>
        <row r="106">
          <cell r="F106">
            <v>258.46236559139788</v>
          </cell>
        </row>
        <row r="107">
          <cell r="F107">
            <v>451.92054263565899</v>
          </cell>
        </row>
        <row r="108">
          <cell r="F108">
            <v>377.38541666666663</v>
          </cell>
        </row>
        <row r="110">
          <cell r="F110">
            <v>3000</v>
          </cell>
        </row>
        <row r="111">
          <cell r="F111">
            <v>4869.2142857142853</v>
          </cell>
        </row>
        <row r="112">
          <cell r="F112">
            <v>21557.246376811592</v>
          </cell>
        </row>
        <row r="113">
          <cell r="F113">
            <v>8836.363636363636</v>
          </cell>
        </row>
        <row r="114">
          <cell r="F114">
            <v>12160</v>
          </cell>
        </row>
      </sheetData>
      <sheetData sheetId="2">
        <row r="79">
          <cell r="F79">
            <v>387.88782051282044</v>
          </cell>
        </row>
        <row r="80">
          <cell r="F80">
            <v>136.72861111111112</v>
          </cell>
        </row>
        <row r="81">
          <cell r="F81">
            <v>99.04043715846997</v>
          </cell>
        </row>
        <row r="82">
          <cell r="F82">
            <v>57.620977011494247</v>
          </cell>
        </row>
        <row r="83">
          <cell r="F83">
            <v>46.428571428571431</v>
          </cell>
        </row>
        <row r="84">
          <cell r="F84">
            <v>44.865686274509812</v>
          </cell>
        </row>
        <row r="85">
          <cell r="F85">
            <v>57.927450980392166</v>
          </cell>
        </row>
        <row r="86">
          <cell r="F86">
            <v>57.523856209150317</v>
          </cell>
        </row>
        <row r="87">
          <cell r="F87">
            <v>57.164393939393946</v>
          </cell>
        </row>
        <row r="88">
          <cell r="F88">
            <v>53.53125</v>
          </cell>
        </row>
        <row r="89">
          <cell r="F89">
            <v>51.75</v>
          </cell>
        </row>
        <row r="90">
          <cell r="F90">
            <v>135.36965811965814</v>
          </cell>
        </row>
        <row r="91">
          <cell r="F91">
            <v>85.347807017543872</v>
          </cell>
        </row>
        <row r="92">
          <cell r="F92">
            <v>52.345987654321</v>
          </cell>
        </row>
        <row r="94">
          <cell r="F94">
            <v>20.115530303030301</v>
          </cell>
        </row>
        <row r="95">
          <cell r="F95">
            <v>18.858730158730161</v>
          </cell>
        </row>
        <row r="96">
          <cell r="F96">
            <v>71.084803921568621</v>
          </cell>
        </row>
        <row r="98">
          <cell r="F98">
            <v>70</v>
          </cell>
        </row>
        <row r="99">
          <cell r="F99">
            <v>158.32368421052632</v>
          </cell>
        </row>
        <row r="100">
          <cell r="F100">
            <v>73.666666666666671</v>
          </cell>
        </row>
        <row r="101">
          <cell r="F101">
            <v>176.57407407407405</v>
          </cell>
        </row>
        <row r="102">
          <cell r="F102">
            <v>64.321428571428569</v>
          </cell>
        </row>
        <row r="103">
          <cell r="F103">
            <v>92.25</v>
          </cell>
        </row>
        <row r="104">
          <cell r="F104">
            <v>331.22222222222223</v>
          </cell>
        </row>
        <row r="105">
          <cell r="F105">
            <v>18.340079365079369</v>
          </cell>
        </row>
        <row r="106">
          <cell r="F106">
            <v>28.888304093567257</v>
          </cell>
        </row>
        <row r="107">
          <cell r="F107">
            <v>22.715454545454552</v>
          </cell>
        </row>
        <row r="108">
          <cell r="F108">
            <v>41.628571428571426</v>
          </cell>
        </row>
        <row r="109">
          <cell r="F109">
            <v>42.034782608695657</v>
          </cell>
        </row>
        <row r="110">
          <cell r="F110">
            <v>60.489215686274513</v>
          </cell>
        </row>
        <row r="111">
          <cell r="F111">
            <v>280.01126126126127</v>
          </cell>
        </row>
        <row r="112">
          <cell r="F112">
            <v>216.29000000000002</v>
          </cell>
        </row>
        <row r="113">
          <cell r="F113">
            <v>155.44999999999999</v>
          </cell>
        </row>
      </sheetData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 put Wholesale"/>
      <sheetName val="Out put Retail"/>
      <sheetName val="Monthly District wise Price W&amp;R"/>
    </sheetNames>
    <sheetDataSet>
      <sheetData sheetId="0"/>
      <sheetData sheetId="1">
        <row r="80">
          <cell r="F80">
            <v>35968.295454545456</v>
          </cell>
        </row>
        <row r="81">
          <cell r="F81">
            <v>9390.6979166666661</v>
          </cell>
        </row>
        <row r="82">
          <cell r="F82">
            <v>6485.1187500000005</v>
          </cell>
        </row>
        <row r="83">
          <cell r="F83">
            <v>3449.22</v>
          </cell>
        </row>
        <row r="84">
          <cell r="F84">
            <v>1865</v>
          </cell>
        </row>
        <row r="85">
          <cell r="F85">
            <v>3019.6428571428573</v>
          </cell>
        </row>
        <row r="86">
          <cell r="F86">
            <v>4075</v>
          </cell>
        </row>
        <row r="87">
          <cell r="F87">
            <v>4501.666666666667</v>
          </cell>
        </row>
        <row r="88">
          <cell r="F88">
            <v>4441.666666666667</v>
          </cell>
        </row>
        <row r="89">
          <cell r="F89">
            <v>4597.6190476190477</v>
          </cell>
        </row>
        <row r="90">
          <cell r="F90">
            <v>3455.530303030303</v>
          </cell>
        </row>
        <row r="91">
          <cell r="F91">
            <v>8081.145833333333</v>
          </cell>
        </row>
        <row r="92">
          <cell r="F92">
            <v>5346.5972222222217</v>
          </cell>
        </row>
        <row r="93">
          <cell r="F93">
            <v>4068.6868686868684</v>
          </cell>
        </row>
        <row r="94">
          <cell r="F94">
            <v>1000</v>
          </cell>
        </row>
        <row r="95">
          <cell r="F95">
            <v>308.62037037037038</v>
          </cell>
        </row>
        <row r="96">
          <cell r="F96">
            <v>325.69135802469134</v>
          </cell>
        </row>
        <row r="97">
          <cell r="F97">
            <v>4354.927536231884</v>
          </cell>
        </row>
        <row r="98">
          <cell r="F98">
            <v>2343</v>
          </cell>
        </row>
        <row r="99">
          <cell r="F99">
            <v>1488.5416666666667</v>
          </cell>
        </row>
        <row r="100">
          <cell r="F100">
            <v>13695.900900900902</v>
          </cell>
        </row>
        <row r="101">
          <cell r="F101">
            <v>4638.8888888888887</v>
          </cell>
        </row>
        <row r="102">
          <cell r="F102">
            <v>10360</v>
          </cell>
        </row>
        <row r="103">
          <cell r="F103">
            <v>7916.666666666667</v>
          </cell>
        </row>
        <row r="104">
          <cell r="F104">
            <v>6618.75</v>
          </cell>
        </row>
        <row r="105">
          <cell r="F105">
            <v>3275</v>
          </cell>
        </row>
        <row r="106">
          <cell r="F106">
            <v>251.14885057471261</v>
          </cell>
        </row>
        <row r="107">
          <cell r="F107">
            <v>446.60162601626018</v>
          </cell>
        </row>
        <row r="108">
          <cell r="F108">
            <v>377.6513157894737</v>
          </cell>
        </row>
        <row r="109">
          <cell r="F109">
            <v>4124.0277777777783</v>
          </cell>
        </row>
        <row r="110">
          <cell r="F110">
            <v>2735.2272727272725</v>
          </cell>
        </row>
        <row r="111">
          <cell r="F111">
            <v>4803.6764705882351</v>
          </cell>
        </row>
        <row r="112">
          <cell r="F112">
            <v>22881.666666666668</v>
          </cell>
        </row>
        <row r="113">
          <cell r="F113">
            <v>8990</v>
          </cell>
        </row>
        <row r="114">
          <cell r="F114">
            <v>12040</v>
          </cell>
        </row>
      </sheetData>
      <sheetData sheetId="2">
        <row r="79">
          <cell r="F79">
            <v>391.16013071895418</v>
          </cell>
        </row>
        <row r="80">
          <cell r="F80">
            <v>130.92833333333334</v>
          </cell>
        </row>
        <row r="81">
          <cell r="F81">
            <v>95.701912568306014</v>
          </cell>
        </row>
        <row r="82">
          <cell r="F82">
            <v>55.63111111111111</v>
          </cell>
        </row>
        <row r="83">
          <cell r="F83">
            <v>45.771428571428565</v>
          </cell>
        </row>
        <row r="84">
          <cell r="F84">
            <v>45.595833333333331</v>
          </cell>
        </row>
        <row r="85">
          <cell r="F85">
            <v>56.551333333333339</v>
          </cell>
        </row>
        <row r="86">
          <cell r="F86">
            <v>58.317708333333336</v>
          </cell>
        </row>
        <row r="87">
          <cell r="F87">
            <v>58.059420289855076</v>
          </cell>
        </row>
        <row r="88">
          <cell r="F88">
            <v>57.077651515151508</v>
          </cell>
        </row>
        <row r="89">
          <cell r="F89">
            <v>46.206249999999997</v>
          </cell>
        </row>
        <row r="90">
          <cell r="F90">
            <v>117.5535714285714</v>
          </cell>
        </row>
        <row r="91">
          <cell r="F91">
            <v>74.969841269841282</v>
          </cell>
        </row>
        <row r="92">
          <cell r="F92">
            <v>52.405357142857149</v>
          </cell>
        </row>
        <row r="93">
          <cell r="F93">
            <v>20</v>
          </cell>
        </row>
        <row r="94">
          <cell r="F94">
            <v>18.082926829268288</v>
          </cell>
        </row>
        <row r="95">
          <cell r="F95">
            <v>17.713257575757577</v>
          </cell>
        </row>
        <row r="96">
          <cell r="F96">
            <v>64.635714285714286</v>
          </cell>
        </row>
        <row r="97">
          <cell r="F97">
            <v>34.238095238095234</v>
          </cell>
        </row>
        <row r="98">
          <cell r="F98">
            <v>67.333333333333343</v>
          </cell>
        </row>
        <row r="99">
          <cell r="F99">
            <v>157.74732142857141</v>
          </cell>
        </row>
        <row r="100">
          <cell r="F100">
            <v>67.083333333333343</v>
          </cell>
        </row>
        <row r="101">
          <cell r="F101">
            <v>173.41666666666669</v>
          </cell>
        </row>
        <row r="102">
          <cell r="F102">
            <v>73.25</v>
          </cell>
        </row>
        <row r="103">
          <cell r="F103">
            <v>91.015151515151516</v>
          </cell>
        </row>
        <row r="104">
          <cell r="F104">
            <v>334.77272727272725</v>
          </cell>
        </row>
        <row r="105">
          <cell r="F105">
            <v>17.318333333333335</v>
          </cell>
        </row>
        <row r="106">
          <cell r="F106">
            <v>29.096491228070175</v>
          </cell>
        </row>
        <row r="107">
          <cell r="F107">
            <v>22.794444444444448</v>
          </cell>
        </row>
        <row r="108">
          <cell r="F108">
            <v>50.426811594202896</v>
          </cell>
        </row>
        <row r="109">
          <cell r="F109">
            <v>41.206349206349202</v>
          </cell>
        </row>
        <row r="110">
          <cell r="F110">
            <v>59.986000000000004</v>
          </cell>
        </row>
        <row r="111">
          <cell r="F111">
            <v>285.94270833333337</v>
          </cell>
        </row>
        <row r="112">
          <cell r="F112">
            <v>115.01825396825396</v>
          </cell>
        </row>
        <row r="113">
          <cell r="F113">
            <v>147.89333333333335</v>
          </cell>
        </row>
      </sheetData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ut put Wholesale"/>
      <sheetName val="Out put Retail"/>
      <sheetName val="Monthly District wise Price W&amp;R"/>
    </sheetNames>
    <sheetDataSet>
      <sheetData sheetId="0"/>
      <sheetData sheetId="1"/>
      <sheetData sheetId="2">
        <row r="79">
          <cell r="F79">
            <v>393.6635220125786</v>
          </cell>
        </row>
        <row r="80">
          <cell r="F80">
            <v>120.3319209039548</v>
          </cell>
        </row>
        <row r="81">
          <cell r="F81">
            <v>85.836065573770497</v>
          </cell>
        </row>
        <row r="82">
          <cell r="F82">
            <v>51.254237288135592</v>
          </cell>
        </row>
        <row r="83">
          <cell r="F83">
            <v>54.34375</v>
          </cell>
        </row>
        <row r="84">
          <cell r="F84">
            <v>62.5</v>
          </cell>
        </row>
        <row r="85">
          <cell r="F85">
            <v>70.958333333333329</v>
          </cell>
        </row>
        <row r="86">
          <cell r="F86">
            <v>64.803030303030297</v>
          </cell>
        </row>
        <row r="87">
          <cell r="F87">
            <v>63.875</v>
          </cell>
        </row>
        <row r="88">
          <cell r="F88">
            <v>69.588383838383834</v>
          </cell>
        </row>
        <row r="89">
          <cell r="F89">
            <v>52.872093023255815</v>
          </cell>
        </row>
        <row r="90">
          <cell r="F90">
            <v>137.4409722222222</v>
          </cell>
        </row>
        <row r="91">
          <cell r="F91">
            <v>81.169642857142861</v>
          </cell>
        </row>
        <row r="92">
          <cell r="F92">
            <v>51.946078431372548</v>
          </cell>
        </row>
        <row r="93">
          <cell r="F93">
            <v>34.851851851851848</v>
          </cell>
        </row>
        <row r="94">
          <cell r="F94">
            <v>17.953252032520325</v>
          </cell>
        </row>
        <row r="95">
          <cell r="F95">
            <v>17.820075757575754</v>
          </cell>
        </row>
        <row r="96">
          <cell r="F96">
            <v>55.25</v>
          </cell>
        </row>
        <row r="97">
          <cell r="F97">
            <v>36.21153846153846</v>
          </cell>
        </row>
        <row r="98">
          <cell r="F98">
            <v>68.25</v>
          </cell>
        </row>
        <row r="99">
          <cell r="F99">
            <v>160.78720238095238</v>
          </cell>
        </row>
        <row r="100">
          <cell r="F100">
            <v>56.666666666666671</v>
          </cell>
        </row>
        <row r="101">
          <cell r="F101">
            <v>199.16666666666666</v>
          </cell>
        </row>
        <row r="102">
          <cell r="F102">
            <v>90.625</v>
          </cell>
        </row>
        <row r="103">
          <cell r="F103">
            <v>92.003623188405797</v>
          </cell>
        </row>
        <row r="104">
          <cell r="F104">
            <v>316.66666666666669</v>
          </cell>
        </row>
        <row r="105">
          <cell r="F105">
            <v>17.298245614035089</v>
          </cell>
        </row>
        <row r="106">
          <cell r="F106">
            <v>29.203030303030303</v>
          </cell>
        </row>
        <row r="107">
          <cell r="F107">
            <v>23.173076923076923</v>
          </cell>
        </row>
        <row r="108">
          <cell r="F108">
            <v>58.597222222222221</v>
          </cell>
        </row>
        <row r="109">
          <cell r="F109">
            <v>39.652777777777779</v>
          </cell>
        </row>
        <row r="110">
          <cell r="F110">
            <v>57.744999999999997</v>
          </cell>
        </row>
        <row r="111">
          <cell r="F111">
            <v>300.68154761904759</v>
          </cell>
        </row>
        <row r="112">
          <cell r="F112">
            <v>112.8452380952381</v>
          </cell>
        </row>
        <row r="113">
          <cell r="F113">
            <v>144.8125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5"/>
  <sheetViews>
    <sheetView tabSelected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RowHeight="24" customHeight="1" x14ac:dyDescent="0.2"/>
  <cols>
    <col min="1" max="1" width="5.5703125" style="1" customWidth="1"/>
    <col min="2" max="2" width="13.42578125" style="2" customWidth="1"/>
    <col min="3" max="3" width="21" style="2" customWidth="1"/>
    <col min="4" max="16" width="8.140625" style="3" customWidth="1"/>
    <col min="17" max="28" width="8.140625" style="5" customWidth="1"/>
    <col min="29" max="29" width="8.140625" style="3" customWidth="1"/>
    <col min="30" max="49" width="8.140625" style="5" customWidth="1"/>
    <col min="50" max="16384" width="9.140625" style="5"/>
  </cols>
  <sheetData>
    <row r="1" spans="1:33" ht="24" customHeight="1" x14ac:dyDescent="0.2">
      <c r="A1" s="40" t="s">
        <v>59</v>
      </c>
      <c r="B1" s="41"/>
      <c r="C1" s="41"/>
      <c r="D1" s="42"/>
      <c r="E1" s="42"/>
      <c r="F1" s="42"/>
      <c r="G1" s="42"/>
      <c r="H1" s="43"/>
      <c r="I1" s="43"/>
      <c r="J1" s="43"/>
    </row>
    <row r="2" spans="1:33" s="11" customFormat="1" ht="24" customHeight="1" x14ac:dyDescent="0.2">
      <c r="A2" s="44" t="s">
        <v>25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 t="s">
        <v>25</v>
      </c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0"/>
    </row>
    <row r="3" spans="1:33" s="13" customFormat="1" ht="24" customHeight="1" x14ac:dyDescent="0.2">
      <c r="A3" s="19"/>
      <c r="B3" s="19"/>
      <c r="C3" s="19"/>
      <c r="D3" s="45" t="s">
        <v>44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 t="s">
        <v>45</v>
      </c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12"/>
    </row>
    <row r="4" spans="1:33" s="1" customFormat="1" ht="24" customHeight="1" x14ac:dyDescent="0.2">
      <c r="A4" s="46" t="s">
        <v>0</v>
      </c>
      <c r="B4" s="46" t="s">
        <v>2</v>
      </c>
      <c r="C4" s="46"/>
      <c r="D4" s="47" t="s">
        <v>43</v>
      </c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8" t="s">
        <v>43</v>
      </c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"/>
    </row>
    <row r="5" spans="1:33" s="1" customFormat="1" ht="24" customHeight="1" x14ac:dyDescent="0.2">
      <c r="A5" s="46"/>
      <c r="B5" s="46"/>
      <c r="C5" s="46"/>
      <c r="D5" s="20" t="s">
        <v>26</v>
      </c>
      <c r="E5" s="20" t="s">
        <v>27</v>
      </c>
      <c r="F5" s="20" t="s">
        <v>28</v>
      </c>
      <c r="G5" s="20" t="s">
        <v>29</v>
      </c>
      <c r="H5" s="20" t="s">
        <v>30</v>
      </c>
      <c r="I5" s="20" t="s">
        <v>31</v>
      </c>
      <c r="J5" s="20" t="s">
        <v>32</v>
      </c>
      <c r="K5" s="20" t="s">
        <v>33</v>
      </c>
      <c r="L5" s="20" t="s">
        <v>34</v>
      </c>
      <c r="M5" s="20" t="s">
        <v>35</v>
      </c>
      <c r="N5" s="20" t="s">
        <v>36</v>
      </c>
      <c r="O5" s="21" t="s">
        <v>37</v>
      </c>
      <c r="P5" s="22" t="s">
        <v>39</v>
      </c>
      <c r="Q5" s="23" t="s">
        <v>26</v>
      </c>
      <c r="R5" s="23" t="s">
        <v>27</v>
      </c>
      <c r="S5" s="23" t="s">
        <v>28</v>
      </c>
      <c r="T5" s="23" t="s">
        <v>29</v>
      </c>
      <c r="U5" s="23" t="s">
        <v>30</v>
      </c>
      <c r="V5" s="23" t="s">
        <v>31</v>
      </c>
      <c r="W5" s="23" t="s">
        <v>32</v>
      </c>
      <c r="X5" s="23" t="s">
        <v>33</v>
      </c>
      <c r="Y5" s="23" t="s">
        <v>34</v>
      </c>
      <c r="Z5" s="23" t="s">
        <v>35</v>
      </c>
      <c r="AA5" s="23" t="s">
        <v>36</v>
      </c>
      <c r="AB5" s="24" t="s">
        <v>37</v>
      </c>
      <c r="AC5" s="25" t="s">
        <v>39</v>
      </c>
      <c r="AD5" s="14"/>
    </row>
    <row r="6" spans="1:33" ht="24" customHeight="1" x14ac:dyDescent="0.2">
      <c r="A6" s="26">
        <v>1</v>
      </c>
      <c r="B6" s="27" t="s">
        <v>22</v>
      </c>
      <c r="C6" s="28" t="s">
        <v>21</v>
      </c>
      <c r="D6" s="29">
        <v>31536</v>
      </c>
      <c r="E6" s="29">
        <f>'[1]Out put Wholesale'!F80</f>
        <v>32072.09302325582</v>
      </c>
      <c r="F6" s="29">
        <f>'[2]Out put Wholesale'!F80</f>
        <v>33656.976744186046</v>
      </c>
      <c r="G6" s="29">
        <f>'[3]Out put Wholesale'!F80</f>
        <v>34181.104651162794</v>
      </c>
      <c r="H6" s="29">
        <f>'[4]Out put Wholesale'!F80</f>
        <v>35032.102272727272</v>
      </c>
      <c r="I6" s="29">
        <f>'[5]Out put Wholesale'!F80</f>
        <v>35872.888888888891</v>
      </c>
      <c r="J6" s="29">
        <f>'[6]Out put Wholesale'!F80</f>
        <v>35968.295454545456</v>
      </c>
      <c r="K6" s="29">
        <v>36341</v>
      </c>
      <c r="L6" s="29">
        <v>36866</v>
      </c>
      <c r="M6" s="29">
        <v>37385</v>
      </c>
      <c r="N6" s="29">
        <v>37034</v>
      </c>
      <c r="O6" s="29">
        <v>37040.199999999997</v>
      </c>
      <c r="P6" s="30">
        <f t="shared" ref="P6:P40" si="0">AVERAGE(D6:O6)</f>
        <v>35248.805086230524</v>
      </c>
      <c r="Q6" s="31">
        <v>348</v>
      </c>
      <c r="R6" s="31">
        <f>'[1]Out put Retail'!F79</f>
        <v>350</v>
      </c>
      <c r="S6" s="31">
        <f>'[2]Out put Retail'!F79</f>
        <v>371.52777777777777</v>
      </c>
      <c r="T6" s="31">
        <f>'[3]Out put Retail'!F79</f>
        <v>374.97685185185185</v>
      </c>
      <c r="U6" s="31">
        <f>'[4]Out put Retail'!F79</f>
        <v>377.23076923076923</v>
      </c>
      <c r="V6" s="31">
        <f>'[5]Out put Retail'!F79</f>
        <v>387.88782051282044</v>
      </c>
      <c r="W6" s="31">
        <f>'[6]Out put Retail'!F79</f>
        <v>391.16013071895418</v>
      </c>
      <c r="X6" s="31">
        <f>'[7]Out put Retail'!F79</f>
        <v>393.6635220125786</v>
      </c>
      <c r="Y6" s="31">
        <v>404</v>
      </c>
      <c r="Z6" s="31">
        <v>410</v>
      </c>
      <c r="AA6" s="31">
        <v>410</v>
      </c>
      <c r="AB6" s="31">
        <v>410</v>
      </c>
      <c r="AC6" s="32">
        <f t="shared" ref="AC6:AC40" si="1">AVERAGE(Q6:AB6)</f>
        <v>385.70390600872935</v>
      </c>
      <c r="AD6" s="6"/>
    </row>
    <row r="7" spans="1:33" ht="24" customHeight="1" x14ac:dyDescent="0.2">
      <c r="A7" s="26">
        <v>2</v>
      </c>
      <c r="B7" s="27" t="s">
        <v>23</v>
      </c>
      <c r="C7" s="28" t="s">
        <v>46</v>
      </c>
      <c r="D7" s="29">
        <v>9269</v>
      </c>
      <c r="E7" s="29">
        <f>'[1]Out put Wholesale'!F81</f>
        <v>10142.801418439716</v>
      </c>
      <c r="F7" s="29">
        <f>'[2]Out put Wholesale'!F81</f>
        <v>10865.64255319149</v>
      </c>
      <c r="G7" s="29">
        <f>'[3]Out put Wholesale'!F81</f>
        <v>10586.356382978722</v>
      </c>
      <c r="H7" s="29">
        <f>'[4]Out put Wholesale'!F81</f>
        <v>10052.901041666666</v>
      </c>
      <c r="I7" s="29">
        <f>'[5]Out put Wholesale'!F81</f>
        <v>9657.9021276595759</v>
      </c>
      <c r="J7" s="29">
        <f>'[6]Out put Wholesale'!F81</f>
        <v>9390.6979166666661</v>
      </c>
      <c r="K7" s="29">
        <v>8638</v>
      </c>
      <c r="L7" s="29">
        <v>7985</v>
      </c>
      <c r="M7" s="29">
        <v>7676</v>
      </c>
      <c r="N7" s="29">
        <v>7769</v>
      </c>
      <c r="O7" s="29">
        <v>8021.3304347826088</v>
      </c>
      <c r="P7" s="30">
        <f t="shared" si="0"/>
        <v>9171.2193229487875</v>
      </c>
      <c r="Q7" s="31">
        <v>128</v>
      </c>
      <c r="R7" s="31">
        <f>'[1]Out put Retail'!F80</f>
        <v>190</v>
      </c>
      <c r="S7" s="31">
        <f>'[2]Out put Retail'!F80</f>
        <v>148.27177419354837</v>
      </c>
      <c r="T7" s="31">
        <f>'[3]Out put Retail'!F80</f>
        <v>147.87634408602148</v>
      </c>
      <c r="U7" s="31">
        <f>'[4]Out put Retail'!F80</f>
        <v>142.60483870967741</v>
      </c>
      <c r="V7" s="31">
        <f>'[5]Out put Retail'!F80</f>
        <v>136.72861111111112</v>
      </c>
      <c r="W7" s="31">
        <f>'[6]Out put Retail'!F80</f>
        <v>130.92833333333334</v>
      </c>
      <c r="X7" s="31">
        <f>'[7]Out put Retail'!F80</f>
        <v>120.3319209039548</v>
      </c>
      <c r="Y7" s="31">
        <v>110</v>
      </c>
      <c r="Z7" s="31">
        <v>108</v>
      </c>
      <c r="AA7" s="31">
        <v>111</v>
      </c>
      <c r="AB7" s="31">
        <v>116</v>
      </c>
      <c r="AC7" s="32">
        <f t="shared" si="1"/>
        <v>132.47848519480388</v>
      </c>
      <c r="AD7" s="6"/>
    </row>
    <row r="8" spans="1:33" ht="24" customHeight="1" x14ac:dyDescent="0.2">
      <c r="A8" s="26">
        <v>3</v>
      </c>
      <c r="B8" s="33" t="s">
        <v>1</v>
      </c>
      <c r="C8" s="28" t="s">
        <v>47</v>
      </c>
      <c r="D8" s="29">
        <v>6437</v>
      </c>
      <c r="E8" s="29">
        <f>'[1]Out put Wholesale'!F82</f>
        <v>7038.416666666667</v>
      </c>
      <c r="F8" s="29">
        <f>'[2]Out put Wholesale'!F82</f>
        <v>7481.447916666667</v>
      </c>
      <c r="G8" s="29">
        <f>'[3]Out put Wholesale'!F82</f>
        <v>7748.588541666667</v>
      </c>
      <c r="H8" s="29">
        <f>'[4]Out put Wholesale'!F82</f>
        <v>7411.1215277777783</v>
      </c>
      <c r="I8" s="29">
        <f>'[5]Out put Wholesale'!F82</f>
        <v>6717.4729166666666</v>
      </c>
      <c r="J8" s="29">
        <f>'[6]Out put Wholesale'!F82</f>
        <v>6485.1187500000005</v>
      </c>
      <c r="K8" s="29">
        <v>5936</v>
      </c>
      <c r="L8" s="29">
        <v>5388</v>
      </c>
      <c r="M8" s="29">
        <v>5137</v>
      </c>
      <c r="N8" s="29">
        <v>5248</v>
      </c>
      <c r="O8" s="29">
        <v>5387.4411347517735</v>
      </c>
      <c r="P8" s="30">
        <f t="shared" si="0"/>
        <v>6367.9672878496858</v>
      </c>
      <c r="Q8" s="31">
        <v>89</v>
      </c>
      <c r="R8" s="31">
        <f>'[1]Out put Retail'!F81</f>
        <v>87.5</v>
      </c>
      <c r="S8" s="31">
        <f>'[2]Out put Retail'!F81</f>
        <v>106.47177419354838</v>
      </c>
      <c r="T8" s="31">
        <f>'[3]Out put Retail'!F81</f>
        <v>104.08333333333334</v>
      </c>
      <c r="U8" s="31">
        <f>'[4]Out put Retail'!F81</f>
        <v>102.37768817204302</v>
      </c>
      <c r="V8" s="31">
        <f>'[5]Out put Retail'!F81</f>
        <v>99.04043715846997</v>
      </c>
      <c r="W8" s="31">
        <f>'[6]Out put Retail'!F81</f>
        <v>95.701912568306014</v>
      </c>
      <c r="X8" s="31">
        <f>'[7]Out put Retail'!F81</f>
        <v>85.836065573770497</v>
      </c>
      <c r="Y8" s="31">
        <v>79</v>
      </c>
      <c r="Z8" s="31">
        <v>75</v>
      </c>
      <c r="AA8" s="31">
        <v>76</v>
      </c>
      <c r="AB8" s="31">
        <v>80</v>
      </c>
      <c r="AC8" s="32">
        <f t="shared" si="1"/>
        <v>90.000934249955947</v>
      </c>
      <c r="AD8" s="6"/>
    </row>
    <row r="9" spans="1:33" ht="24" customHeight="1" x14ac:dyDescent="0.2">
      <c r="A9" s="26">
        <v>4</v>
      </c>
      <c r="B9" s="33" t="s">
        <v>1</v>
      </c>
      <c r="C9" s="28" t="s">
        <v>48</v>
      </c>
      <c r="D9" s="29">
        <v>3820</v>
      </c>
      <c r="E9" s="29">
        <f>'[1]Out put Wholesale'!F83</f>
        <v>4170.806818181818</v>
      </c>
      <c r="F9" s="29">
        <f>'[2]Out put Wholesale'!F83</f>
        <v>4520.3204545454546</v>
      </c>
      <c r="G9" s="29">
        <f>'[3]Out put Wholesale'!F83</f>
        <v>4577.5814393939399</v>
      </c>
      <c r="H9" s="29">
        <f>'[4]Out put Wholesale'!F83</f>
        <v>3743.8185185185189</v>
      </c>
      <c r="I9" s="29">
        <f>'[5]Out put Wholesale'!F83</f>
        <v>3680.0290697674418</v>
      </c>
      <c r="J9" s="29">
        <f>'[6]Out put Wholesale'!F83</f>
        <v>3449.22</v>
      </c>
      <c r="K9" s="29">
        <v>3191</v>
      </c>
      <c r="L9" s="29">
        <v>3050</v>
      </c>
      <c r="M9" s="29">
        <v>2798</v>
      </c>
      <c r="N9" s="29">
        <v>2817</v>
      </c>
      <c r="O9" s="29">
        <v>2923.9008130081302</v>
      </c>
      <c r="P9" s="30">
        <f t="shared" si="0"/>
        <v>3561.806426117942</v>
      </c>
      <c r="Q9" s="31">
        <v>53</v>
      </c>
      <c r="R9" s="31">
        <f>'[1]Out put Retail'!F82</f>
        <v>75</v>
      </c>
      <c r="S9" s="31">
        <f>'[2]Out put Retail'!F82</f>
        <v>62.909941520467839</v>
      </c>
      <c r="T9" s="31">
        <f>'[3]Out put Retail'!F82</f>
        <v>60.875730994152043</v>
      </c>
      <c r="U9" s="31">
        <f>'[4]Out put Retail'!F82</f>
        <v>59.731321839080458</v>
      </c>
      <c r="V9" s="31">
        <f>'[5]Out put Retail'!F82</f>
        <v>57.620977011494247</v>
      </c>
      <c r="W9" s="31">
        <f>'[6]Out put Retail'!F82</f>
        <v>55.63111111111111</v>
      </c>
      <c r="X9" s="31">
        <f>'[7]Out put Retail'!F82</f>
        <v>51.254237288135592</v>
      </c>
      <c r="Y9" s="31">
        <v>49</v>
      </c>
      <c r="Z9" s="31">
        <v>47</v>
      </c>
      <c r="AA9" s="31">
        <v>47</v>
      </c>
      <c r="AB9" s="31">
        <v>48</v>
      </c>
      <c r="AC9" s="32">
        <f t="shared" si="1"/>
        <v>55.585276647036778</v>
      </c>
      <c r="AD9" s="6"/>
    </row>
    <row r="10" spans="1:33" ht="24" customHeight="1" x14ac:dyDescent="0.2">
      <c r="A10" s="26">
        <v>5</v>
      </c>
      <c r="B10" s="33" t="s">
        <v>1</v>
      </c>
      <c r="C10" s="28" t="s">
        <v>49</v>
      </c>
      <c r="D10" s="29">
        <v>2250</v>
      </c>
      <c r="E10" s="29">
        <f>'[1]Out put Wholesale'!F84</f>
        <v>2833.3333333333335</v>
      </c>
      <c r="F10" s="29">
        <f>'[2]Out put Wholesale'!F84</f>
        <v>3343.3333333333335</v>
      </c>
      <c r="G10" s="29">
        <f>'[3]Out put Wholesale'!F84</f>
        <v>3416.6666666666665</v>
      </c>
      <c r="H10" s="29">
        <f>'[4]Out put Wholesale'!F84</f>
        <v>2616.6666666666665</v>
      </c>
      <c r="I10" s="29">
        <f>'[5]Out put Wholesale'!F84</f>
        <v>1937.5</v>
      </c>
      <c r="J10" s="29">
        <f>'[6]Out put Wholesale'!F84</f>
        <v>1865</v>
      </c>
      <c r="K10" s="29">
        <v>2481</v>
      </c>
      <c r="L10" s="29">
        <v>3695</v>
      </c>
      <c r="M10" s="29">
        <v>3274</v>
      </c>
      <c r="N10" s="29">
        <v>3258</v>
      </c>
      <c r="O10" s="29">
        <v>2266.25</v>
      </c>
      <c r="P10" s="30">
        <f>AVERAGE(D10:O10)</f>
        <v>2769.7291666666665</v>
      </c>
      <c r="Q10" s="31">
        <v>48</v>
      </c>
      <c r="R10" s="31" t="str">
        <f>'[1]Out put Retail'!F83</f>
        <v>-</v>
      </c>
      <c r="S10" s="31">
        <f>'[2]Out put Retail'!F83</f>
        <v>57.6</v>
      </c>
      <c r="T10" s="31">
        <f>'[3]Out put Retail'!F83</f>
        <v>54.25</v>
      </c>
      <c r="U10" s="31">
        <f>'[4]Out put Retail'!F83</f>
        <v>44.535714285714285</v>
      </c>
      <c r="V10" s="31">
        <f>'[5]Out put Retail'!F83</f>
        <v>46.428571428571431</v>
      </c>
      <c r="W10" s="31">
        <f>'[6]Out put Retail'!F83</f>
        <v>45.771428571428565</v>
      </c>
      <c r="X10" s="31">
        <f>'[7]Out put Retail'!F83</f>
        <v>54.34375</v>
      </c>
      <c r="Y10" s="31">
        <v>60</v>
      </c>
      <c r="Z10" s="31">
        <v>59</v>
      </c>
      <c r="AA10" s="31">
        <v>60</v>
      </c>
      <c r="AB10" s="31">
        <v>51</v>
      </c>
      <c r="AC10" s="32">
        <f t="shared" si="1"/>
        <v>52.811769480519473</v>
      </c>
      <c r="AD10" s="6"/>
    </row>
    <row r="11" spans="1:33" ht="24" customHeight="1" x14ac:dyDescent="0.2">
      <c r="A11" s="26">
        <v>6</v>
      </c>
      <c r="B11" s="27" t="s">
        <v>3</v>
      </c>
      <c r="C11" s="28" t="s">
        <v>4</v>
      </c>
      <c r="D11" s="29" t="s">
        <v>42</v>
      </c>
      <c r="E11" s="34" t="s">
        <v>42</v>
      </c>
      <c r="F11" s="34" t="s">
        <v>42</v>
      </c>
      <c r="G11" s="34" t="s">
        <v>42</v>
      </c>
      <c r="H11" s="29">
        <f>'[4]Out put Wholesale'!F85</f>
        <v>3745.8333333333335</v>
      </c>
      <c r="I11" s="29">
        <f>'[5]Out put Wholesale'!F85</f>
        <v>3124.8456790123455</v>
      </c>
      <c r="J11" s="29">
        <f>'[6]Out put Wholesale'!F85</f>
        <v>3019.6428571428573</v>
      </c>
      <c r="K11" s="29">
        <v>3300</v>
      </c>
      <c r="L11" s="29">
        <v>3750</v>
      </c>
      <c r="M11" s="29" t="s">
        <v>42</v>
      </c>
      <c r="N11" s="29" t="s">
        <v>42</v>
      </c>
      <c r="O11" s="29" t="s">
        <v>42</v>
      </c>
      <c r="P11" s="30">
        <f t="shared" si="0"/>
        <v>3388.0643738977074</v>
      </c>
      <c r="Q11" s="31" t="s">
        <v>42</v>
      </c>
      <c r="R11" s="31" t="str">
        <f>'[1]Out put Retail'!F84</f>
        <v>-</v>
      </c>
      <c r="S11" s="35" t="s">
        <v>42</v>
      </c>
      <c r="T11" s="35" t="s">
        <v>42</v>
      </c>
      <c r="U11" s="31">
        <f>'[4]Out put Retail'!F84</f>
        <v>53.942982456140356</v>
      </c>
      <c r="V11" s="31">
        <f>'[5]Out put Retail'!F84</f>
        <v>44.865686274509812</v>
      </c>
      <c r="W11" s="31">
        <f>'[6]Out put Retail'!F84</f>
        <v>45.595833333333331</v>
      </c>
      <c r="X11" s="31">
        <f>'[7]Out put Retail'!F84</f>
        <v>62.5</v>
      </c>
      <c r="Y11" s="31">
        <v>65</v>
      </c>
      <c r="Z11" s="31" t="s">
        <v>42</v>
      </c>
      <c r="AA11" s="31" t="s">
        <v>42</v>
      </c>
      <c r="AB11" s="31" t="s">
        <v>42</v>
      </c>
      <c r="AC11" s="32">
        <f t="shared" si="1"/>
        <v>54.380900412796699</v>
      </c>
      <c r="AD11" s="6"/>
      <c r="AE11" s="18">
        <v>54.380900412796699</v>
      </c>
    </row>
    <row r="12" spans="1:33" ht="24" customHeight="1" x14ac:dyDescent="0.2">
      <c r="A12" s="26">
        <v>7</v>
      </c>
      <c r="B12" s="33" t="s">
        <v>1</v>
      </c>
      <c r="C12" s="28" t="s">
        <v>5</v>
      </c>
      <c r="D12" s="29" t="s">
        <v>42</v>
      </c>
      <c r="E12" s="34" t="s">
        <v>42</v>
      </c>
      <c r="F12" s="34" t="s">
        <v>42</v>
      </c>
      <c r="G12" s="34" t="s">
        <v>42</v>
      </c>
      <c r="H12" s="29">
        <f>'[4]Out put Wholesale'!F86</f>
        <v>5708.333333333333</v>
      </c>
      <c r="I12" s="29">
        <f>'[5]Out put Wholesale'!F86</f>
        <v>4450.8974358974356</v>
      </c>
      <c r="J12" s="29">
        <f>'[6]Out put Wholesale'!F86</f>
        <v>4075</v>
      </c>
      <c r="K12" s="29">
        <v>5781</v>
      </c>
      <c r="L12" s="29">
        <v>5275</v>
      </c>
      <c r="M12" s="29">
        <v>5500</v>
      </c>
      <c r="N12" s="29" t="s">
        <v>42</v>
      </c>
      <c r="O12" s="29" t="s">
        <v>42</v>
      </c>
      <c r="P12" s="30">
        <f t="shared" si="0"/>
        <v>5131.7051282051279</v>
      </c>
      <c r="Q12" s="31" t="s">
        <v>42</v>
      </c>
      <c r="R12" s="31" t="str">
        <f>'[1]Out put Retail'!F85</f>
        <v>-</v>
      </c>
      <c r="S12" s="35" t="s">
        <v>42</v>
      </c>
      <c r="T12" s="35" t="s">
        <v>42</v>
      </c>
      <c r="U12" s="31">
        <f>'[4]Out put Retail'!F85</f>
        <v>67.030303030303031</v>
      </c>
      <c r="V12" s="31">
        <f>'[5]Out put Retail'!F85</f>
        <v>57.927450980392166</v>
      </c>
      <c r="W12" s="31">
        <f>'[6]Out put Retail'!F85</f>
        <v>56.551333333333339</v>
      </c>
      <c r="X12" s="31">
        <f>'[7]Out put Retail'!F85</f>
        <v>70.958333333333329</v>
      </c>
      <c r="Y12" s="31">
        <v>68</v>
      </c>
      <c r="Z12" s="31">
        <v>75</v>
      </c>
      <c r="AA12" s="31" t="s">
        <v>42</v>
      </c>
      <c r="AB12" s="31" t="s">
        <v>42</v>
      </c>
      <c r="AC12" s="32">
        <f t="shared" si="1"/>
        <v>65.911236779560312</v>
      </c>
      <c r="AD12" s="6"/>
      <c r="AE12" s="18">
        <v>65.911236779560312</v>
      </c>
    </row>
    <row r="13" spans="1:33" ht="24" customHeight="1" x14ac:dyDescent="0.2">
      <c r="A13" s="26">
        <v>8</v>
      </c>
      <c r="B13" s="33" t="s">
        <v>1</v>
      </c>
      <c r="C13" s="28" t="s">
        <v>6</v>
      </c>
      <c r="D13" s="29" t="s">
        <v>42</v>
      </c>
      <c r="E13" s="34" t="s">
        <v>42</v>
      </c>
      <c r="F13" s="34" t="s">
        <v>42</v>
      </c>
      <c r="G13" s="34" t="s">
        <v>42</v>
      </c>
      <c r="H13" s="29">
        <f>'[4]Out put Wholesale'!F87</f>
        <v>5061.1111111111104</v>
      </c>
      <c r="I13" s="29">
        <f>'[5]Out put Wholesale'!F87</f>
        <v>4448.4959349593501</v>
      </c>
      <c r="J13" s="29">
        <f>'[6]Out put Wholesale'!F87</f>
        <v>4501.666666666667</v>
      </c>
      <c r="K13" s="29">
        <v>4995</v>
      </c>
      <c r="L13" s="29">
        <v>5183</v>
      </c>
      <c r="M13" s="29">
        <v>5500</v>
      </c>
      <c r="N13" s="29" t="s">
        <v>42</v>
      </c>
      <c r="O13" s="29" t="s">
        <v>42</v>
      </c>
      <c r="P13" s="30">
        <f t="shared" si="0"/>
        <v>4948.2122854561885</v>
      </c>
      <c r="Q13" s="31" t="s">
        <v>42</v>
      </c>
      <c r="R13" s="31" t="str">
        <f>'[1]Out put Retail'!F86</f>
        <v>-</v>
      </c>
      <c r="S13" s="35" t="s">
        <v>42</v>
      </c>
      <c r="T13" s="35" t="s">
        <v>42</v>
      </c>
      <c r="U13" s="31">
        <f>'[4]Out put Retail'!F86</f>
        <v>67.739583333333343</v>
      </c>
      <c r="V13" s="31">
        <f>'[5]Out put Retail'!F86</f>
        <v>57.523856209150317</v>
      </c>
      <c r="W13" s="31">
        <f>'[6]Out put Retail'!F86</f>
        <v>58.317708333333336</v>
      </c>
      <c r="X13" s="31">
        <f>'[7]Out put Retail'!F86</f>
        <v>64.803030303030297</v>
      </c>
      <c r="Y13" s="31">
        <v>65</v>
      </c>
      <c r="Z13" s="31">
        <v>75</v>
      </c>
      <c r="AA13" s="31" t="s">
        <v>42</v>
      </c>
      <c r="AB13" s="31" t="s">
        <v>42</v>
      </c>
      <c r="AC13" s="32">
        <f t="shared" si="1"/>
        <v>64.73069636314122</v>
      </c>
      <c r="AD13" s="6"/>
      <c r="AE13" s="18">
        <v>64.73069636314122</v>
      </c>
    </row>
    <row r="14" spans="1:33" ht="24" customHeight="1" x14ac:dyDescent="0.2">
      <c r="A14" s="26">
        <v>9</v>
      </c>
      <c r="B14" s="33" t="s">
        <v>1</v>
      </c>
      <c r="C14" s="28" t="s">
        <v>7</v>
      </c>
      <c r="D14" s="29" t="s">
        <v>42</v>
      </c>
      <c r="E14" s="34" t="s">
        <v>42</v>
      </c>
      <c r="F14" s="34" t="s">
        <v>42</v>
      </c>
      <c r="G14" s="34" t="s">
        <v>42</v>
      </c>
      <c r="H14" s="29">
        <f>'[4]Out put Wholesale'!F88</f>
        <v>5025</v>
      </c>
      <c r="I14" s="29">
        <f>'[5]Out put Wholesale'!F88</f>
        <v>4506.4414414414414</v>
      </c>
      <c r="J14" s="29">
        <f>'[6]Out put Wholesale'!F88</f>
        <v>4441.666666666667</v>
      </c>
      <c r="K14" s="29">
        <v>5193</v>
      </c>
      <c r="L14" s="29">
        <v>5020</v>
      </c>
      <c r="M14" s="29">
        <v>5500</v>
      </c>
      <c r="N14" s="29" t="s">
        <v>42</v>
      </c>
      <c r="O14" s="29" t="s">
        <v>42</v>
      </c>
      <c r="P14" s="30">
        <f t="shared" si="0"/>
        <v>4947.6846846846847</v>
      </c>
      <c r="Q14" s="31" t="s">
        <v>42</v>
      </c>
      <c r="R14" s="31" t="str">
        <f>'[1]Out put Retail'!F87</f>
        <v>-</v>
      </c>
      <c r="S14" s="35" t="s">
        <v>42</v>
      </c>
      <c r="T14" s="35" t="s">
        <v>42</v>
      </c>
      <c r="U14" s="31">
        <f>'[4]Out put Retail'!F87</f>
        <v>69.333333333333329</v>
      </c>
      <c r="V14" s="31">
        <f>'[5]Out put Retail'!F87</f>
        <v>57.164393939393946</v>
      </c>
      <c r="W14" s="31">
        <f>'[6]Out put Retail'!F87</f>
        <v>58.059420289855076</v>
      </c>
      <c r="X14" s="31">
        <f>'[7]Out put Retail'!F87</f>
        <v>63.875</v>
      </c>
      <c r="Y14" s="31">
        <v>65</v>
      </c>
      <c r="Z14" s="31">
        <v>75</v>
      </c>
      <c r="AA14" s="31" t="s">
        <v>42</v>
      </c>
      <c r="AB14" s="31" t="s">
        <v>42</v>
      </c>
      <c r="AC14" s="32">
        <f t="shared" si="1"/>
        <v>64.7386912604304</v>
      </c>
      <c r="AD14" s="6"/>
      <c r="AE14" s="18">
        <v>64.7386912604304</v>
      </c>
      <c r="AG14" s="18">
        <v>152.20599944037443</v>
      </c>
    </row>
    <row r="15" spans="1:33" ht="24" customHeight="1" x14ac:dyDescent="0.2">
      <c r="A15" s="26">
        <v>10</v>
      </c>
      <c r="B15" s="33" t="s">
        <v>1</v>
      </c>
      <c r="C15" s="28" t="s">
        <v>8</v>
      </c>
      <c r="D15" s="29" t="s">
        <v>42</v>
      </c>
      <c r="E15" s="34" t="s">
        <v>42</v>
      </c>
      <c r="F15" s="34" t="s">
        <v>42</v>
      </c>
      <c r="G15" s="34" t="s">
        <v>42</v>
      </c>
      <c r="H15" s="34" t="s">
        <v>42</v>
      </c>
      <c r="I15" s="29">
        <f>'[5]Out put Wholesale'!F89</f>
        <v>3906.6666666666665</v>
      </c>
      <c r="J15" s="29">
        <f>'[6]Out put Wholesale'!F89</f>
        <v>4597.6190476190477</v>
      </c>
      <c r="K15" s="29">
        <v>5930</v>
      </c>
      <c r="L15" s="29">
        <v>6038</v>
      </c>
      <c r="M15" s="34" t="s">
        <v>42</v>
      </c>
      <c r="N15" s="29" t="s">
        <v>42</v>
      </c>
      <c r="O15" s="29" t="s">
        <v>42</v>
      </c>
      <c r="P15" s="30">
        <f t="shared" si="0"/>
        <v>5118.0714285714284</v>
      </c>
      <c r="Q15" s="31" t="s">
        <v>42</v>
      </c>
      <c r="R15" s="31" t="str">
        <f>'[1]Out put Retail'!F88</f>
        <v>-</v>
      </c>
      <c r="S15" s="35" t="s">
        <v>42</v>
      </c>
      <c r="T15" s="35" t="s">
        <v>42</v>
      </c>
      <c r="U15" s="35" t="s">
        <v>42</v>
      </c>
      <c r="V15" s="31">
        <f>'[5]Out put Retail'!F88</f>
        <v>53.53125</v>
      </c>
      <c r="W15" s="31">
        <f>'[6]Out put Retail'!F88</f>
        <v>57.077651515151508</v>
      </c>
      <c r="X15" s="31">
        <f>'[7]Out put Retail'!F88</f>
        <v>69.588383838383834</v>
      </c>
      <c r="Y15" s="31">
        <v>74</v>
      </c>
      <c r="Z15" s="31" t="s">
        <v>42</v>
      </c>
      <c r="AA15" s="31" t="s">
        <v>42</v>
      </c>
      <c r="AB15" s="31" t="s">
        <v>42</v>
      </c>
      <c r="AC15" s="32">
        <f t="shared" si="1"/>
        <v>63.549321338383834</v>
      </c>
      <c r="AD15" s="6"/>
      <c r="AE15" s="18">
        <v>63.549321338383834</v>
      </c>
      <c r="AG15" s="18">
        <v>95.969414607948451</v>
      </c>
    </row>
    <row r="16" spans="1:33" ht="24" customHeight="1" x14ac:dyDescent="0.2">
      <c r="A16" s="26">
        <v>11</v>
      </c>
      <c r="B16" s="33" t="s">
        <v>1</v>
      </c>
      <c r="C16" s="28" t="s">
        <v>9</v>
      </c>
      <c r="D16" s="29" t="s">
        <v>42</v>
      </c>
      <c r="E16" s="34" t="s">
        <v>42</v>
      </c>
      <c r="F16" s="34" t="s">
        <v>42</v>
      </c>
      <c r="G16" s="34" t="s">
        <v>42</v>
      </c>
      <c r="H16" s="34" t="s">
        <v>42</v>
      </c>
      <c r="I16" s="29">
        <f>'[5]Out put Wholesale'!F90</f>
        <v>3960.4166666666665</v>
      </c>
      <c r="J16" s="29">
        <f>'[6]Out put Wholesale'!F90</f>
        <v>3455.530303030303</v>
      </c>
      <c r="K16" s="29">
        <v>3710</v>
      </c>
      <c r="L16" s="29">
        <v>4711</v>
      </c>
      <c r="M16" s="29">
        <v>4533</v>
      </c>
      <c r="N16" s="29">
        <v>8000</v>
      </c>
      <c r="O16" s="29" t="s">
        <v>42</v>
      </c>
      <c r="P16" s="30">
        <f t="shared" si="0"/>
        <v>4728.3244949494947</v>
      </c>
      <c r="Q16" s="31" t="s">
        <v>42</v>
      </c>
      <c r="R16" s="31" t="str">
        <f>'[1]Out put Retail'!F89</f>
        <v>-</v>
      </c>
      <c r="S16" s="35" t="s">
        <v>42</v>
      </c>
      <c r="T16" s="35" t="s">
        <v>42</v>
      </c>
      <c r="U16" s="35" t="s">
        <v>42</v>
      </c>
      <c r="V16" s="31">
        <f>'[5]Out put Retail'!F89</f>
        <v>51.75</v>
      </c>
      <c r="W16" s="31">
        <f>'[6]Out put Retail'!F89</f>
        <v>46.206249999999997</v>
      </c>
      <c r="X16" s="31">
        <f>'[7]Out put Retail'!F89</f>
        <v>52.872093023255815</v>
      </c>
      <c r="Y16" s="31">
        <v>64</v>
      </c>
      <c r="Z16" s="31">
        <v>62</v>
      </c>
      <c r="AA16" s="31">
        <v>73</v>
      </c>
      <c r="AB16" s="31" t="s">
        <v>42</v>
      </c>
      <c r="AC16" s="32">
        <f>AVERAGE(Q16:AB16)</f>
        <v>58.304723837209302</v>
      </c>
      <c r="AD16" s="6"/>
      <c r="AE16" s="18">
        <v>58.304723837209302</v>
      </c>
      <c r="AG16" s="18">
        <f>AVERAGE(AG14:AG15)</f>
        <v>124.08770702416143</v>
      </c>
    </row>
    <row r="17" spans="1:31" ht="24" customHeight="1" x14ac:dyDescent="0.2">
      <c r="A17" s="26">
        <v>12</v>
      </c>
      <c r="B17" s="36" t="s">
        <v>24</v>
      </c>
      <c r="C17" s="28" t="s">
        <v>54</v>
      </c>
      <c r="D17" s="29" t="s">
        <v>42</v>
      </c>
      <c r="E17" s="34" t="s">
        <v>42</v>
      </c>
      <c r="F17" s="34" t="s">
        <v>42</v>
      </c>
      <c r="G17" s="34" t="s">
        <v>42</v>
      </c>
      <c r="H17" s="29">
        <f>'[4]Out put Wholesale'!F91</f>
        <v>11781.25</v>
      </c>
      <c r="I17" s="29">
        <f>'[5]Out put Wholesale'!F91</f>
        <v>9411.174242424242</v>
      </c>
      <c r="J17" s="29">
        <f>'[6]Out put Wholesale'!F91</f>
        <v>8081.145833333333</v>
      </c>
      <c r="K17" s="29">
        <v>9481</v>
      </c>
      <c r="L17" s="29">
        <v>10709</v>
      </c>
      <c r="M17" s="29" t="s">
        <v>42</v>
      </c>
      <c r="N17" s="29" t="s">
        <v>42</v>
      </c>
      <c r="O17" s="29" t="s">
        <v>42</v>
      </c>
      <c r="P17" s="30">
        <f t="shared" si="0"/>
        <v>9892.7140151515141</v>
      </c>
      <c r="Q17" s="31" t="s">
        <v>42</v>
      </c>
      <c r="R17" s="31" t="str">
        <f>'[1]Out put Retail'!F90</f>
        <v>-</v>
      </c>
      <c r="S17" s="35" t="s">
        <v>42</v>
      </c>
      <c r="T17" s="35" t="s">
        <v>42</v>
      </c>
      <c r="U17" s="31">
        <f>'[4]Out put Retail'!F90</f>
        <v>164.87179487179486</v>
      </c>
      <c r="V17" s="31">
        <f>'[5]Out put Retail'!F90</f>
        <v>135.36965811965814</v>
      </c>
      <c r="W17" s="31">
        <f>'[6]Out put Retail'!F90</f>
        <v>117.5535714285714</v>
      </c>
      <c r="X17" s="31">
        <f>'[7]Out put Retail'!F90</f>
        <v>137.4409722222222</v>
      </c>
      <c r="Y17" s="31">
        <v>133</v>
      </c>
      <c r="Z17" s="31">
        <v>225</v>
      </c>
      <c r="AA17" s="31" t="s">
        <v>42</v>
      </c>
      <c r="AB17" s="31" t="s">
        <v>42</v>
      </c>
      <c r="AC17" s="32">
        <f t="shared" si="1"/>
        <v>152.20599944037443</v>
      </c>
      <c r="AD17" s="6"/>
      <c r="AE17" s="18">
        <f>AVERAGE(AE11:AE16)</f>
        <v>61.935928331920287</v>
      </c>
    </row>
    <row r="18" spans="1:31" ht="24" customHeight="1" x14ac:dyDescent="0.2">
      <c r="A18" s="26">
        <v>13</v>
      </c>
      <c r="B18" s="33" t="s">
        <v>1</v>
      </c>
      <c r="C18" s="28" t="s">
        <v>48</v>
      </c>
      <c r="D18" s="29" t="s">
        <v>42</v>
      </c>
      <c r="E18" s="34" t="s">
        <v>42</v>
      </c>
      <c r="F18" s="34" t="s">
        <v>42</v>
      </c>
      <c r="G18" s="34" t="s">
        <v>42</v>
      </c>
      <c r="H18" s="29">
        <f>'[4]Out put Wholesale'!F92</f>
        <v>7656.25</v>
      </c>
      <c r="I18" s="29">
        <f>'[5]Out put Wholesale'!F92</f>
        <v>6668.6507936507942</v>
      </c>
      <c r="J18" s="29">
        <f>'[6]Out put Wholesale'!F92</f>
        <v>5346.5972222222217</v>
      </c>
      <c r="K18" s="29">
        <v>6401</v>
      </c>
      <c r="L18" s="29">
        <v>7623</v>
      </c>
      <c r="M18" s="29">
        <v>8000</v>
      </c>
      <c r="N18" s="29" t="s">
        <v>42</v>
      </c>
      <c r="O18" s="29" t="s">
        <v>42</v>
      </c>
      <c r="P18" s="30">
        <f t="shared" si="0"/>
        <v>6949.2496693121693</v>
      </c>
      <c r="Q18" s="31" t="s">
        <v>42</v>
      </c>
      <c r="R18" s="31" t="str">
        <f>'[1]Out put Retail'!F91</f>
        <v>-</v>
      </c>
      <c r="S18" s="35" t="s">
        <v>42</v>
      </c>
      <c r="T18" s="31">
        <f>'[3]Out put Retail'!F91</f>
        <v>115</v>
      </c>
      <c r="U18" s="31">
        <f>'[4]Out put Retail'!F91</f>
        <v>112.29861111111113</v>
      </c>
      <c r="V18" s="31">
        <f>'[5]Out put Retail'!F91</f>
        <v>85.347807017543872</v>
      </c>
      <c r="W18" s="31">
        <f>'[6]Out put Retail'!F91</f>
        <v>74.969841269841282</v>
      </c>
      <c r="X18" s="31">
        <f>'[7]Out put Retail'!F91</f>
        <v>81.169642857142861</v>
      </c>
      <c r="Y18" s="31">
        <v>83</v>
      </c>
      <c r="Z18" s="31">
        <v>120</v>
      </c>
      <c r="AA18" s="31" t="s">
        <v>42</v>
      </c>
      <c r="AB18" s="31" t="s">
        <v>42</v>
      </c>
      <c r="AC18" s="32">
        <f t="shared" si="1"/>
        <v>95.969414607948451</v>
      </c>
      <c r="AD18" s="6"/>
    </row>
    <row r="19" spans="1:31" ht="24" customHeight="1" x14ac:dyDescent="0.2">
      <c r="A19" s="26">
        <v>14</v>
      </c>
      <c r="B19" s="36" t="s">
        <v>3</v>
      </c>
      <c r="C19" s="28" t="s">
        <v>50</v>
      </c>
      <c r="D19" s="29">
        <v>3409</v>
      </c>
      <c r="E19" s="29">
        <f>'[1]Out put Wholesale'!F93</f>
        <v>3449.5833333333335</v>
      </c>
      <c r="F19" s="29">
        <f>'[2]Out put Wholesale'!F93</f>
        <v>3624.1935483870966</v>
      </c>
      <c r="G19" s="29">
        <f>'[3]Out put Wholesale'!F93</f>
        <v>3818.0555555555557</v>
      </c>
      <c r="H19" s="29">
        <f>'[4]Out put Wholesale'!F93</f>
        <v>4218.2638888888887</v>
      </c>
      <c r="I19" s="29">
        <f>'[5]Out put Wholesale'!F93</f>
        <v>4454.7311827956983</v>
      </c>
      <c r="J19" s="29">
        <f>'[6]Out put Wholesale'!F93</f>
        <v>4068.6868686868684</v>
      </c>
      <c r="K19" s="29">
        <v>4071</v>
      </c>
      <c r="L19" s="29">
        <v>4285</v>
      </c>
      <c r="M19" s="29">
        <v>4426</v>
      </c>
      <c r="N19" s="29">
        <v>4387</v>
      </c>
      <c r="O19" s="29">
        <v>4288.0555555555557</v>
      </c>
      <c r="P19" s="30">
        <f t="shared" si="0"/>
        <v>4041.6308277669164</v>
      </c>
      <c r="Q19" s="31">
        <v>42</v>
      </c>
      <c r="R19" s="31">
        <f>'[1]Out put Retail'!F92</f>
        <v>37.75</v>
      </c>
      <c r="S19" s="31">
        <f>'[2]Out put Retail'!F92</f>
        <v>44.474528301886785</v>
      </c>
      <c r="T19" s="31">
        <f>'[3]Out put Retail'!F92</f>
        <v>48.043269230769234</v>
      </c>
      <c r="U19" s="31">
        <f>'[4]Out put Retail'!F92</f>
        <v>52.083333333333336</v>
      </c>
      <c r="V19" s="31">
        <f>'[5]Out put Retail'!F92</f>
        <v>52.345987654321</v>
      </c>
      <c r="W19" s="31">
        <f>'[6]Out put Retail'!F92</f>
        <v>52.405357142857149</v>
      </c>
      <c r="X19" s="31">
        <f>'[7]Out put Retail'!F92</f>
        <v>51.946078431372548</v>
      </c>
      <c r="Y19" s="31">
        <v>54</v>
      </c>
      <c r="Z19" s="31">
        <v>55</v>
      </c>
      <c r="AA19" s="31">
        <v>54</v>
      </c>
      <c r="AB19" s="31">
        <v>53</v>
      </c>
      <c r="AC19" s="32">
        <f t="shared" si="1"/>
        <v>49.75404617454501</v>
      </c>
      <c r="AD19" s="6"/>
    </row>
    <row r="20" spans="1:31" ht="24" customHeight="1" x14ac:dyDescent="0.2">
      <c r="A20" s="26">
        <v>15</v>
      </c>
      <c r="B20" s="33" t="s">
        <v>1</v>
      </c>
      <c r="C20" s="28" t="s">
        <v>51</v>
      </c>
      <c r="D20" s="29">
        <v>1908</v>
      </c>
      <c r="E20" s="34" t="s">
        <v>42</v>
      </c>
      <c r="F20" s="34" t="s">
        <v>42</v>
      </c>
      <c r="G20" s="34" t="s">
        <v>42</v>
      </c>
      <c r="H20" s="34" t="s">
        <v>42</v>
      </c>
      <c r="I20" s="34" t="s">
        <v>42</v>
      </c>
      <c r="J20" s="29">
        <f>'[6]Out put Wholesale'!F94</f>
        <v>1000</v>
      </c>
      <c r="K20" s="29">
        <v>2143</v>
      </c>
      <c r="L20" s="29">
        <v>2362</v>
      </c>
      <c r="M20" s="29">
        <v>2225</v>
      </c>
      <c r="N20" s="29">
        <v>2580</v>
      </c>
      <c r="O20" s="29">
        <v>2315.8333333333335</v>
      </c>
      <c r="P20" s="30">
        <f t="shared" si="0"/>
        <v>2076.261904761905</v>
      </c>
      <c r="Q20" s="31">
        <v>38</v>
      </c>
      <c r="R20" s="31" t="str">
        <f>'[1]Out put Retail'!F93</f>
        <v>-</v>
      </c>
      <c r="S20" s="31">
        <f>'[2]Out put Retail'!F93</f>
        <v>37.5</v>
      </c>
      <c r="T20" s="31">
        <f>'[3]Out put Retail'!F93</f>
        <v>37.5</v>
      </c>
      <c r="U20" s="31">
        <f>'[4]Out put Retail'!F93</f>
        <v>37.5</v>
      </c>
      <c r="V20" s="35" t="s">
        <v>42</v>
      </c>
      <c r="W20" s="31">
        <f>'[6]Out put Retail'!F93</f>
        <v>20</v>
      </c>
      <c r="X20" s="31">
        <f>'[7]Out put Retail'!F93</f>
        <v>34.851851851851848</v>
      </c>
      <c r="Y20" s="31">
        <v>33</v>
      </c>
      <c r="Z20" s="31">
        <v>33</v>
      </c>
      <c r="AA20" s="31">
        <v>36</v>
      </c>
      <c r="AB20" s="31">
        <v>30</v>
      </c>
      <c r="AC20" s="32">
        <f t="shared" si="1"/>
        <v>33.735185185185188</v>
      </c>
      <c r="AD20" s="6"/>
    </row>
    <row r="21" spans="1:31" ht="24" customHeight="1" x14ac:dyDescent="0.2">
      <c r="A21" s="26">
        <v>16</v>
      </c>
      <c r="B21" s="33" t="s">
        <v>1</v>
      </c>
      <c r="C21" s="28" t="s">
        <v>52</v>
      </c>
      <c r="D21" s="29">
        <v>365</v>
      </c>
      <c r="E21" s="29">
        <f>'[1]Out put Wholesale'!F95</f>
        <v>431.16071428571428</v>
      </c>
      <c r="F21" s="29">
        <f>'[2]Out put Wholesale'!F95</f>
        <v>470.50862068965517</v>
      </c>
      <c r="G21" s="29">
        <f>'[3]Out put Wholesale'!F95</f>
        <v>529.01785714285711</v>
      </c>
      <c r="H21" s="29">
        <f>'[4]Out put Wholesale'!F95</f>
        <v>410.60344827586209</v>
      </c>
      <c r="I21" s="29">
        <f>'[5]Out put Wholesale'!F95</f>
        <v>336.41954022988506</v>
      </c>
      <c r="J21" s="29">
        <f>'[6]Out put Wholesale'!F95</f>
        <v>308.62037037037038</v>
      </c>
      <c r="K21" s="29">
        <v>320</v>
      </c>
      <c r="L21" s="29">
        <v>313</v>
      </c>
      <c r="M21" s="29">
        <v>315</v>
      </c>
      <c r="N21" s="29">
        <v>316</v>
      </c>
      <c r="O21" s="29">
        <v>318.07471264367814</v>
      </c>
      <c r="P21" s="30">
        <f t="shared" si="0"/>
        <v>369.45043863650181</v>
      </c>
      <c r="Q21" s="31">
        <v>20</v>
      </c>
      <c r="R21" s="31" t="str">
        <f>'[1]Out put Retail'!F94</f>
        <v>-</v>
      </c>
      <c r="S21" s="31">
        <f>'[2]Out put Retail'!F94</f>
        <v>29.53458333333333</v>
      </c>
      <c r="T21" s="31">
        <f>'[3]Out put Retail'!F94</f>
        <v>31.810975609756099</v>
      </c>
      <c r="U21" s="31">
        <f>'[4]Out put Retail'!F94</f>
        <v>25.589285714285715</v>
      </c>
      <c r="V21" s="31">
        <f>'[5]Out put Retail'!F94</f>
        <v>20.115530303030301</v>
      </c>
      <c r="W21" s="31">
        <f>'[6]Out put Retail'!F94</f>
        <v>18.082926829268288</v>
      </c>
      <c r="X21" s="31">
        <f>'[7]Out put Retail'!F94</f>
        <v>17.953252032520325</v>
      </c>
      <c r="Y21" s="31">
        <v>22</v>
      </c>
      <c r="Z21" s="31">
        <v>18</v>
      </c>
      <c r="AA21" s="31">
        <v>18</v>
      </c>
      <c r="AB21" s="31">
        <v>17</v>
      </c>
      <c r="AC21" s="32">
        <f t="shared" si="1"/>
        <v>21.644232165654003</v>
      </c>
      <c r="AD21" s="6"/>
    </row>
    <row r="22" spans="1:31" ht="24" customHeight="1" x14ac:dyDescent="0.2">
      <c r="A22" s="26">
        <v>17</v>
      </c>
      <c r="B22" s="33" t="s">
        <v>1</v>
      </c>
      <c r="C22" s="28" t="s">
        <v>53</v>
      </c>
      <c r="D22" s="29">
        <v>371</v>
      </c>
      <c r="E22" s="29">
        <f>'[1]Out put Wholesale'!F96</f>
        <v>425.71590909090907</v>
      </c>
      <c r="F22" s="29">
        <f>'[2]Out put Wholesale'!F96</f>
        <v>451.90476190476193</v>
      </c>
      <c r="G22" s="29">
        <f>'[3]Out put Wholesale'!F96</f>
        <v>511.46825396825392</v>
      </c>
      <c r="H22" s="29">
        <f>'[4]Out put Wholesale'!F96</f>
        <v>408.82246376811594</v>
      </c>
      <c r="I22" s="29">
        <f>'[5]Out put Wholesale'!F96</f>
        <v>322.6633333333333</v>
      </c>
      <c r="J22" s="29">
        <f>'[6]Out put Wholesale'!F96</f>
        <v>325.69135802469134</v>
      </c>
      <c r="K22" s="29">
        <v>298</v>
      </c>
      <c r="L22" s="29">
        <v>294</v>
      </c>
      <c r="M22" s="29">
        <v>292</v>
      </c>
      <c r="N22" s="29">
        <v>308</v>
      </c>
      <c r="O22" s="29">
        <v>328.60256410256414</v>
      </c>
      <c r="P22" s="30">
        <f t="shared" si="0"/>
        <v>361.4890536827192</v>
      </c>
      <c r="Q22" s="31">
        <v>21</v>
      </c>
      <c r="R22" s="31">
        <f>'[1]Out put Retail'!F95</f>
        <v>40</v>
      </c>
      <c r="S22" s="31">
        <f>'[2]Out put Retail'!F95</f>
        <v>28.992647058823536</v>
      </c>
      <c r="T22" s="31">
        <f>'[3]Out put Retail'!F95</f>
        <v>30.302380952380958</v>
      </c>
      <c r="U22" s="31">
        <f>'[4]Out put Retail'!F95</f>
        <v>24.27927927927928</v>
      </c>
      <c r="V22" s="31">
        <f>'[5]Out put Retail'!F95</f>
        <v>18.858730158730161</v>
      </c>
      <c r="W22" s="31">
        <f>'[6]Out put Retail'!F95</f>
        <v>17.713257575757577</v>
      </c>
      <c r="X22" s="31">
        <f>'[7]Out put Retail'!F95</f>
        <v>17.820075757575754</v>
      </c>
      <c r="Y22" s="31">
        <v>18</v>
      </c>
      <c r="Z22" s="31">
        <v>19</v>
      </c>
      <c r="AA22" s="31">
        <v>22</v>
      </c>
      <c r="AB22" s="31">
        <v>19</v>
      </c>
      <c r="AC22" s="32">
        <f t="shared" si="1"/>
        <v>23.080530898545607</v>
      </c>
      <c r="AD22" s="6"/>
    </row>
    <row r="23" spans="1:31" ht="24" customHeight="1" x14ac:dyDescent="0.2">
      <c r="A23" s="26">
        <v>18</v>
      </c>
      <c r="B23" s="33" t="s">
        <v>1</v>
      </c>
      <c r="C23" s="28" t="s">
        <v>10</v>
      </c>
      <c r="D23" s="29">
        <v>5996</v>
      </c>
      <c r="E23" s="29">
        <f>'[1]Out put Wholesale'!F97</f>
        <v>6302.4509803921565</v>
      </c>
      <c r="F23" s="29">
        <f>'[2]Out put Wholesale'!F97</f>
        <v>5854.924242424242</v>
      </c>
      <c r="G23" s="29">
        <f>'[3]Out put Wholesale'!F97</f>
        <v>5268.8368055555557</v>
      </c>
      <c r="H23" s="29">
        <f>'[4]Out put Wholesale'!F97</f>
        <v>5315.9722222222217</v>
      </c>
      <c r="I23" s="29">
        <f>'[5]Out put Wholesale'!F97</f>
        <v>5067.083333333333</v>
      </c>
      <c r="J23" s="29">
        <f>'[6]Out put Wholesale'!F97</f>
        <v>4354.927536231884</v>
      </c>
      <c r="K23" s="29">
        <v>3879</v>
      </c>
      <c r="L23" s="29">
        <v>4300</v>
      </c>
      <c r="M23" s="29">
        <v>4555</v>
      </c>
      <c r="N23" s="29">
        <v>5261</v>
      </c>
      <c r="O23" s="29">
        <v>5528.75</v>
      </c>
      <c r="P23" s="30">
        <f t="shared" si="0"/>
        <v>5140.3287600132826</v>
      </c>
      <c r="Q23" s="31">
        <v>82</v>
      </c>
      <c r="R23" s="31" t="str">
        <f>'[1]Out put Retail'!F96</f>
        <v>-</v>
      </c>
      <c r="S23" s="31">
        <f>'[2]Out put Retail'!F96</f>
        <v>82.307619047619042</v>
      </c>
      <c r="T23" s="31">
        <f>'[3]Out put Retail'!F96</f>
        <v>76.112612612612608</v>
      </c>
      <c r="U23" s="31">
        <f>'[4]Out put Retail'!F96</f>
        <v>75.470588235294116</v>
      </c>
      <c r="V23" s="31">
        <f>'[5]Out put Retail'!F96</f>
        <v>71.084803921568621</v>
      </c>
      <c r="W23" s="31">
        <f>'[6]Out put Retail'!F96</f>
        <v>64.635714285714286</v>
      </c>
      <c r="X23" s="31">
        <f>'[7]Out put Retail'!F96</f>
        <v>55.25</v>
      </c>
      <c r="Y23" s="31">
        <v>58</v>
      </c>
      <c r="Z23" s="31">
        <v>60</v>
      </c>
      <c r="AA23" s="31">
        <v>60</v>
      </c>
      <c r="AB23" s="31">
        <v>64</v>
      </c>
      <c r="AC23" s="32">
        <f t="shared" si="1"/>
        <v>68.0783034638917</v>
      </c>
      <c r="AD23" s="6"/>
    </row>
    <row r="24" spans="1:31" ht="24" customHeight="1" x14ac:dyDescent="0.2">
      <c r="A24" s="26">
        <v>19</v>
      </c>
      <c r="B24" s="37" t="s">
        <v>1</v>
      </c>
      <c r="C24" s="38" t="s">
        <v>11</v>
      </c>
      <c r="D24" s="29" t="s">
        <v>42</v>
      </c>
      <c r="E24" s="34" t="s">
        <v>42</v>
      </c>
      <c r="F24" s="34" t="s">
        <v>42</v>
      </c>
      <c r="G24" s="34" t="s">
        <v>42</v>
      </c>
      <c r="H24" s="34" t="s">
        <v>42</v>
      </c>
      <c r="I24" s="34" t="s">
        <v>42</v>
      </c>
      <c r="J24" s="29">
        <f>'[6]Out put Wholesale'!F98</f>
        <v>2343</v>
      </c>
      <c r="K24" s="29">
        <v>2389</v>
      </c>
      <c r="L24" s="29">
        <v>2370</v>
      </c>
      <c r="M24" s="29">
        <v>2674</v>
      </c>
      <c r="N24" s="29">
        <v>2884</v>
      </c>
      <c r="O24" s="29">
        <v>2985</v>
      </c>
      <c r="P24" s="30">
        <f t="shared" si="0"/>
        <v>2607.5</v>
      </c>
      <c r="Q24" s="31">
        <v>46</v>
      </c>
      <c r="R24" s="31" t="str">
        <f>'[1]Out put Retail'!F97</f>
        <v>-</v>
      </c>
      <c r="S24" s="35" t="s">
        <v>42</v>
      </c>
      <c r="T24" s="31">
        <f>'[3]Out put Retail'!F97</f>
        <v>48.333333333333336</v>
      </c>
      <c r="U24" s="31">
        <f>'[4]Out put Retail'!F97</f>
        <v>48.5</v>
      </c>
      <c r="V24" s="35" t="s">
        <v>42</v>
      </c>
      <c r="W24" s="31">
        <f>'[6]Out put Retail'!F97</f>
        <v>34.238095238095234</v>
      </c>
      <c r="X24" s="31">
        <f>'[7]Out put Retail'!F97</f>
        <v>36.21153846153846</v>
      </c>
      <c r="Y24" s="31">
        <v>34</v>
      </c>
      <c r="Z24" s="31">
        <v>37</v>
      </c>
      <c r="AA24" s="31">
        <v>42</v>
      </c>
      <c r="AB24" s="31">
        <v>45</v>
      </c>
      <c r="AC24" s="32">
        <f t="shared" si="1"/>
        <v>41.253663003663</v>
      </c>
      <c r="AD24" s="6"/>
    </row>
    <row r="25" spans="1:31" ht="24" customHeight="1" x14ac:dyDescent="0.2">
      <c r="A25" s="26">
        <v>20</v>
      </c>
      <c r="B25" s="36" t="s">
        <v>3</v>
      </c>
      <c r="C25" s="28" t="s">
        <v>12</v>
      </c>
      <c r="D25" s="29">
        <v>2333</v>
      </c>
      <c r="E25" s="29">
        <f>'[1]Out put Wholesale'!F99</f>
        <v>1288.4375</v>
      </c>
      <c r="F25" s="29">
        <f>'[2]Out put Wholesale'!F99</f>
        <v>1338.75</v>
      </c>
      <c r="G25" s="29">
        <f>'[3]Out put Wholesale'!F99</f>
        <v>1421.8750000000002</v>
      </c>
      <c r="H25" s="29">
        <f>'[4]Out put Wholesale'!F99</f>
        <v>1487.5</v>
      </c>
      <c r="I25" s="29">
        <f>'[5]Out put Wholesale'!F99</f>
        <v>1421.875</v>
      </c>
      <c r="J25" s="29">
        <f>'[6]Out put Wholesale'!F99</f>
        <v>1488.5416666666667</v>
      </c>
      <c r="K25" s="29">
        <v>1482</v>
      </c>
      <c r="L25" s="29">
        <v>1599</v>
      </c>
      <c r="M25" s="29">
        <v>1527</v>
      </c>
      <c r="N25" s="29">
        <v>1464</v>
      </c>
      <c r="O25" s="29">
        <v>1461.1904761904764</v>
      </c>
      <c r="P25" s="30">
        <f t="shared" si="0"/>
        <v>1526.0974702380952</v>
      </c>
      <c r="Q25" s="31">
        <v>65</v>
      </c>
      <c r="R25" s="31">
        <f>'[1]Out put Retail'!F98</f>
        <v>45</v>
      </c>
      <c r="S25" s="35" t="s">
        <v>42</v>
      </c>
      <c r="T25" s="31">
        <f>'[3]Out put Retail'!F98</f>
        <v>67.526041666666671</v>
      </c>
      <c r="U25" s="31">
        <f>'[4]Out put Retail'!F98</f>
        <v>72.07692307692308</v>
      </c>
      <c r="V25" s="31">
        <f>'[5]Out put Retail'!F98</f>
        <v>70</v>
      </c>
      <c r="W25" s="31">
        <f>'[6]Out put Retail'!F98</f>
        <v>67.333333333333343</v>
      </c>
      <c r="X25" s="31">
        <f>'[7]Out put Retail'!F98</f>
        <v>68.25</v>
      </c>
      <c r="Y25" s="31">
        <v>59</v>
      </c>
      <c r="Z25" s="31">
        <v>60</v>
      </c>
      <c r="AA25" s="31">
        <v>59</v>
      </c>
      <c r="AB25" s="31">
        <v>63</v>
      </c>
      <c r="AC25" s="32">
        <f t="shared" si="1"/>
        <v>63.28966346153846</v>
      </c>
      <c r="AD25" s="6"/>
    </row>
    <row r="26" spans="1:31" ht="24" customHeight="1" x14ac:dyDescent="0.2">
      <c r="A26" s="26">
        <v>21</v>
      </c>
      <c r="B26" s="33" t="s">
        <v>1</v>
      </c>
      <c r="C26" s="28" t="s">
        <v>13</v>
      </c>
      <c r="D26" s="29">
        <v>12546</v>
      </c>
      <c r="E26" s="29">
        <f>'[1]Out put Wholesale'!F100</f>
        <v>12757.094594594595</v>
      </c>
      <c r="F26" s="29">
        <f>'[2]Out put Wholesale'!F100</f>
        <v>12873.717948717949</v>
      </c>
      <c r="G26" s="29">
        <f>'[3]Out put Wholesale'!F100</f>
        <v>14024.671052631578</v>
      </c>
      <c r="H26" s="29">
        <f>'[4]Out put Wholesale'!F100</f>
        <v>13706.469298245613</v>
      </c>
      <c r="I26" s="29">
        <f>'[5]Out put Wholesale'!F100</f>
        <v>13883.108108108108</v>
      </c>
      <c r="J26" s="29">
        <f>'[6]Out put Wholesale'!F100</f>
        <v>13695.900900900902</v>
      </c>
      <c r="K26" s="29">
        <v>14089</v>
      </c>
      <c r="L26" s="29">
        <v>14447</v>
      </c>
      <c r="M26" s="29">
        <v>14209</v>
      </c>
      <c r="N26" s="29">
        <v>14411</v>
      </c>
      <c r="O26" s="29">
        <v>13978.684210526315</v>
      </c>
      <c r="P26" s="30">
        <f t="shared" si="0"/>
        <v>13718.470509477089</v>
      </c>
      <c r="Q26" s="31">
        <v>144</v>
      </c>
      <c r="R26" s="31">
        <f>'[1]Out put Retail'!F99</f>
        <v>132.5</v>
      </c>
      <c r="S26" s="35" t="s">
        <v>42</v>
      </c>
      <c r="T26" s="31">
        <f>'[3]Out put Retail'!F99</f>
        <v>150.2126436781609</v>
      </c>
      <c r="U26" s="31">
        <f>'[4]Out put Retail'!F99</f>
        <v>157.10488505747128</v>
      </c>
      <c r="V26" s="31">
        <f>'[5]Out put Retail'!F99</f>
        <v>158.32368421052632</v>
      </c>
      <c r="W26" s="31">
        <f>'[6]Out put Retail'!F99</f>
        <v>157.74732142857141</v>
      </c>
      <c r="X26" s="31">
        <f>'[7]Out put Retail'!F99</f>
        <v>160.78720238095238</v>
      </c>
      <c r="Y26" s="31">
        <v>162</v>
      </c>
      <c r="Z26" s="31">
        <v>159</v>
      </c>
      <c r="AA26" s="31">
        <v>162</v>
      </c>
      <c r="AB26" s="31">
        <v>158</v>
      </c>
      <c r="AC26" s="32">
        <f t="shared" si="1"/>
        <v>154.69779425051658</v>
      </c>
      <c r="AD26" s="6"/>
    </row>
    <row r="27" spans="1:31" ht="24" customHeight="1" x14ac:dyDescent="0.2">
      <c r="A27" s="26">
        <v>22</v>
      </c>
      <c r="B27" s="33" t="s">
        <v>1</v>
      </c>
      <c r="C27" s="28" t="s">
        <v>14</v>
      </c>
      <c r="D27" s="29">
        <v>6892</v>
      </c>
      <c r="E27" s="29">
        <f>'[1]Out put Wholesale'!F101</f>
        <v>5761.1111111111113</v>
      </c>
      <c r="F27" s="29">
        <f>'[2]Out put Wholesale'!F101</f>
        <v>5180.7666666666664</v>
      </c>
      <c r="G27" s="29">
        <f>'[3]Out put Wholesale'!F101</f>
        <v>5076.9230769230771</v>
      </c>
      <c r="H27" s="29">
        <f>'[4]Out put Wholesale'!F101</f>
        <v>4437.5</v>
      </c>
      <c r="I27" s="29">
        <f>'[5]Out put Wholesale'!F101</f>
        <v>4416.666666666667</v>
      </c>
      <c r="J27" s="29">
        <f>'[6]Out put Wholesale'!F101</f>
        <v>4638.8888888888887</v>
      </c>
      <c r="K27" s="29">
        <v>4375</v>
      </c>
      <c r="L27" s="29">
        <v>4375</v>
      </c>
      <c r="M27" s="29" t="s">
        <v>42</v>
      </c>
      <c r="N27" s="29" t="s">
        <v>42</v>
      </c>
      <c r="O27" s="29">
        <v>4500</v>
      </c>
      <c r="P27" s="30">
        <f t="shared" si="0"/>
        <v>4965.3856410256412</v>
      </c>
      <c r="Q27" s="31">
        <v>81</v>
      </c>
      <c r="R27" s="31">
        <f>'[1]Out put Retail'!F100</f>
        <v>80</v>
      </c>
      <c r="S27" s="35" t="s">
        <v>42</v>
      </c>
      <c r="T27" s="31">
        <f>'[3]Out put Retail'!F100</f>
        <v>68.897727272727266</v>
      </c>
      <c r="U27" s="31">
        <f>'[4]Out put Retail'!F100</f>
        <v>71.19047619047619</v>
      </c>
      <c r="V27" s="31">
        <f>'[5]Out put Retail'!F100</f>
        <v>73.666666666666671</v>
      </c>
      <c r="W27" s="31">
        <f>'[6]Out put Retail'!F100</f>
        <v>67.083333333333343</v>
      </c>
      <c r="X27" s="31">
        <f>'[7]Out put Retail'!F100</f>
        <v>56.666666666666671</v>
      </c>
      <c r="Y27" s="31">
        <v>57</v>
      </c>
      <c r="Z27" s="31" t="s">
        <v>42</v>
      </c>
      <c r="AA27" s="31" t="s">
        <v>42</v>
      </c>
      <c r="AB27" s="31">
        <v>75</v>
      </c>
      <c r="AC27" s="32">
        <f t="shared" si="1"/>
        <v>70.056096681096676</v>
      </c>
      <c r="AD27" s="6"/>
    </row>
    <row r="28" spans="1:31" ht="24" customHeight="1" x14ac:dyDescent="0.2">
      <c r="A28" s="26">
        <v>23</v>
      </c>
      <c r="B28" s="33" t="s">
        <v>1</v>
      </c>
      <c r="C28" s="28" t="s">
        <v>41</v>
      </c>
      <c r="D28" s="29" t="s">
        <v>42</v>
      </c>
      <c r="E28" s="34" t="s">
        <v>42</v>
      </c>
      <c r="F28" s="29">
        <f>'[2]Out put Wholesale'!F102</f>
        <v>12145.394736842105</v>
      </c>
      <c r="G28" s="29">
        <f>'[3]Out put Wholesale'!F102</f>
        <v>9491.796875</v>
      </c>
      <c r="H28" s="29">
        <f>'[4]Out put Wholesale'!F102</f>
        <v>12113.480392156864</v>
      </c>
      <c r="I28" s="29">
        <f>'[5]Out put Wholesale'!F102</f>
        <v>12223.076923076924</v>
      </c>
      <c r="J28" s="29">
        <f>'[6]Out put Wholesale'!F102</f>
        <v>10360</v>
      </c>
      <c r="K28" s="29">
        <v>13033</v>
      </c>
      <c r="L28" s="29">
        <v>13033</v>
      </c>
      <c r="M28" s="29" t="s">
        <v>42</v>
      </c>
      <c r="N28" s="29" t="s">
        <v>42</v>
      </c>
      <c r="O28" s="29" t="s">
        <v>42</v>
      </c>
      <c r="P28" s="30">
        <f t="shared" si="0"/>
        <v>11771.392703867985</v>
      </c>
      <c r="Q28" s="31" t="s">
        <v>42</v>
      </c>
      <c r="R28" s="31" t="str">
        <f>'[1]Out put Retail'!F101</f>
        <v>-</v>
      </c>
      <c r="S28" s="35" t="s">
        <v>42</v>
      </c>
      <c r="T28" s="31">
        <f>'[3]Out put Retail'!F101</f>
        <v>133.33333333333334</v>
      </c>
      <c r="U28" s="31">
        <f>'[4]Out put Retail'!F101</f>
        <v>159.54012345679016</v>
      </c>
      <c r="V28" s="31">
        <f>'[5]Out put Retail'!F101</f>
        <v>176.57407407407405</v>
      </c>
      <c r="W28" s="31">
        <f>'[6]Out put Retail'!F101</f>
        <v>173.41666666666669</v>
      </c>
      <c r="X28" s="31">
        <f>'[7]Out put Retail'!F101</f>
        <v>199.16666666666666</v>
      </c>
      <c r="Y28" s="31">
        <v>213</v>
      </c>
      <c r="Z28" s="31" t="s">
        <v>42</v>
      </c>
      <c r="AA28" s="31" t="s">
        <v>42</v>
      </c>
      <c r="AB28" s="31" t="s">
        <v>42</v>
      </c>
      <c r="AC28" s="32">
        <f t="shared" si="1"/>
        <v>175.83847736625512</v>
      </c>
      <c r="AD28" s="6"/>
    </row>
    <row r="29" spans="1:31" ht="24" customHeight="1" x14ac:dyDescent="0.2">
      <c r="A29" s="26">
        <v>24</v>
      </c>
      <c r="B29" s="37" t="s">
        <v>1</v>
      </c>
      <c r="C29" s="38" t="s">
        <v>15</v>
      </c>
      <c r="D29" s="29" t="s">
        <v>42</v>
      </c>
      <c r="E29" s="34" t="s">
        <v>42</v>
      </c>
      <c r="F29" s="29">
        <f>'[2]Out put Wholesale'!F103</f>
        <v>4888.8888888888887</v>
      </c>
      <c r="G29" s="29">
        <f>'[3]Out put Wholesale'!F103</f>
        <v>4958.333333333333</v>
      </c>
      <c r="H29" s="29">
        <f>'[4]Out put Wholesale'!F103</f>
        <v>4595.1388888888896</v>
      </c>
      <c r="I29" s="29">
        <f>'[5]Out put Wholesale'!F103</f>
        <v>5108.333333333333</v>
      </c>
      <c r="J29" s="29">
        <f>'[6]Out put Wholesale'!F103</f>
        <v>7916.666666666667</v>
      </c>
      <c r="K29" s="29">
        <v>9000</v>
      </c>
      <c r="L29" s="29">
        <v>9000</v>
      </c>
      <c r="M29" s="29" t="s">
        <v>42</v>
      </c>
      <c r="N29" s="29" t="s">
        <v>42</v>
      </c>
      <c r="O29" s="29" t="s">
        <v>42</v>
      </c>
      <c r="P29" s="30">
        <f t="shared" si="0"/>
        <v>6495.3373015873012</v>
      </c>
      <c r="Q29" s="31" t="s">
        <v>42</v>
      </c>
      <c r="R29" s="31" t="str">
        <f>'[1]Out put Retail'!F102</f>
        <v>-</v>
      </c>
      <c r="S29" s="35" t="s">
        <v>42</v>
      </c>
      <c r="T29" s="31">
        <f>'[3]Out put Retail'!F102</f>
        <v>70.4861111111111</v>
      </c>
      <c r="U29" s="31">
        <f>'[4]Out put Retail'!F102</f>
        <v>67.788194444444443</v>
      </c>
      <c r="V29" s="31">
        <f>'[5]Out put Retail'!F102</f>
        <v>64.321428571428569</v>
      </c>
      <c r="W29" s="31">
        <f>'[6]Out put Retail'!F102</f>
        <v>73.25</v>
      </c>
      <c r="X29" s="31">
        <f>'[7]Out put Retail'!F102</f>
        <v>90.625</v>
      </c>
      <c r="Y29" s="31">
        <v>103</v>
      </c>
      <c r="Z29" s="31">
        <v>100</v>
      </c>
      <c r="AA29" s="31" t="s">
        <v>42</v>
      </c>
      <c r="AB29" s="31">
        <v>90</v>
      </c>
      <c r="AC29" s="32">
        <f t="shared" si="1"/>
        <v>82.433841765873012</v>
      </c>
      <c r="AD29" s="6"/>
    </row>
    <row r="30" spans="1:31" ht="24" customHeight="1" x14ac:dyDescent="0.2">
      <c r="A30" s="26">
        <v>25</v>
      </c>
      <c r="B30" s="33" t="s">
        <v>1</v>
      </c>
      <c r="C30" s="28" t="s">
        <v>38</v>
      </c>
      <c r="D30" s="29">
        <v>6057</v>
      </c>
      <c r="E30" s="29">
        <f>'[1]Out put Wholesale'!F104</f>
        <v>6655.5555555555557</v>
      </c>
      <c r="F30" s="29">
        <f>'[2]Out put Wholesale'!F104</f>
        <v>6473.181818181818</v>
      </c>
      <c r="G30" s="29">
        <f>'[3]Out put Wholesale'!F104</f>
        <v>6594.4444444444443</v>
      </c>
      <c r="H30" s="29">
        <f>'[4]Out put Wholesale'!F104</f>
        <v>7885</v>
      </c>
      <c r="I30" s="29">
        <f>'[5]Out put Wholesale'!F104</f>
        <v>6594.4444444444443</v>
      </c>
      <c r="J30" s="29">
        <f>'[6]Out put Wholesale'!F104</f>
        <v>6618.75</v>
      </c>
      <c r="K30" s="29">
        <v>6172</v>
      </c>
      <c r="L30" s="29">
        <v>6414</v>
      </c>
      <c r="M30" s="29">
        <v>5917</v>
      </c>
      <c r="N30" s="29">
        <v>6010</v>
      </c>
      <c r="O30" s="29">
        <v>5945.833333333333</v>
      </c>
      <c r="P30" s="30">
        <f t="shared" si="0"/>
        <v>6444.7674663299658</v>
      </c>
      <c r="Q30" s="31">
        <v>88</v>
      </c>
      <c r="R30" s="31">
        <f>'[1]Out put Retail'!F103</f>
        <v>90</v>
      </c>
      <c r="S30" s="35" t="s">
        <v>42</v>
      </c>
      <c r="T30" s="31">
        <f>'[3]Out put Retail'!F103</f>
        <v>93.20192307692308</v>
      </c>
      <c r="U30" s="31">
        <f>'[4]Out put Retail'!F103</f>
        <v>103.09615384615384</v>
      </c>
      <c r="V30" s="31">
        <f>'[5]Out put Retail'!F103</f>
        <v>92.25</v>
      </c>
      <c r="W30" s="31">
        <f>'[6]Out put Retail'!F103</f>
        <v>91.015151515151516</v>
      </c>
      <c r="X30" s="31">
        <f>'[7]Out put Retail'!F103</f>
        <v>92.003623188405797</v>
      </c>
      <c r="Y30" s="31">
        <v>98</v>
      </c>
      <c r="Z30" s="31">
        <v>92</v>
      </c>
      <c r="AA30" s="31">
        <v>90</v>
      </c>
      <c r="AB30" s="31">
        <v>89</v>
      </c>
      <c r="AC30" s="32">
        <f t="shared" si="1"/>
        <v>92.596986511512199</v>
      </c>
      <c r="AD30" s="6"/>
    </row>
    <row r="31" spans="1:31" ht="24" customHeight="1" x14ac:dyDescent="0.2">
      <c r="A31" s="26">
        <v>26</v>
      </c>
      <c r="B31" s="33" t="s">
        <v>1</v>
      </c>
      <c r="C31" s="28" t="s">
        <v>55</v>
      </c>
      <c r="D31" s="29" t="s">
        <v>42</v>
      </c>
      <c r="E31" s="34" t="s">
        <v>42</v>
      </c>
      <c r="F31" s="34" t="s">
        <v>42</v>
      </c>
      <c r="G31" s="34" t="s">
        <v>42</v>
      </c>
      <c r="H31" s="29">
        <f>'[4]Out put Wholesale'!F105</f>
        <v>2680.30303030303</v>
      </c>
      <c r="I31" s="29">
        <f>'[5]Out put Wholesale'!F105</f>
        <v>3061.625</v>
      </c>
      <c r="J31" s="29">
        <f>'[6]Out put Wholesale'!F105</f>
        <v>3275</v>
      </c>
      <c r="K31" s="29">
        <v>3375</v>
      </c>
      <c r="L31" s="29">
        <v>3717</v>
      </c>
      <c r="M31" s="29" t="s">
        <v>42</v>
      </c>
      <c r="N31" s="29" t="s">
        <v>42</v>
      </c>
      <c r="O31" s="29" t="s">
        <v>42</v>
      </c>
      <c r="P31" s="30">
        <f t="shared" si="0"/>
        <v>3221.7856060606059</v>
      </c>
      <c r="Q31" s="31" t="s">
        <v>42</v>
      </c>
      <c r="R31" s="31" t="str">
        <f>'[1]Out put Retail'!F104</f>
        <v>-</v>
      </c>
      <c r="S31" s="35" t="s">
        <v>42</v>
      </c>
      <c r="T31" s="35" t="s">
        <v>42</v>
      </c>
      <c r="U31" s="31">
        <f>'[4]Out put Retail'!F104</f>
        <v>274.38709677419354</v>
      </c>
      <c r="V31" s="31">
        <f>'[5]Out put Retail'!F104</f>
        <v>331.22222222222223</v>
      </c>
      <c r="W31" s="31">
        <f>'[6]Out put Retail'!F104</f>
        <v>334.77272727272725</v>
      </c>
      <c r="X31" s="31">
        <f>'[7]Out put Retail'!F104</f>
        <v>316.66666666666669</v>
      </c>
      <c r="Y31" s="31">
        <v>350</v>
      </c>
      <c r="Z31" s="31" t="s">
        <v>42</v>
      </c>
      <c r="AA31" s="31" t="s">
        <v>42</v>
      </c>
      <c r="AB31" s="31" t="s">
        <v>42</v>
      </c>
      <c r="AC31" s="32">
        <f t="shared" si="1"/>
        <v>321.40974258716199</v>
      </c>
      <c r="AD31" s="6"/>
    </row>
    <row r="32" spans="1:31" ht="24" customHeight="1" x14ac:dyDescent="0.2">
      <c r="A32" s="26">
        <v>27</v>
      </c>
      <c r="B32" s="33" t="s">
        <v>1</v>
      </c>
      <c r="C32" s="28" t="s">
        <v>56</v>
      </c>
      <c r="D32" s="29">
        <v>241</v>
      </c>
      <c r="E32" s="29">
        <f>'[1]Out put Wholesale'!F106</f>
        <v>241.59946236559139</v>
      </c>
      <c r="F32" s="29">
        <f>'[2]Out put Wholesale'!F106</f>
        <v>230.28333333333333</v>
      </c>
      <c r="G32" s="29">
        <f>'[3]Out put Wholesale'!F106</f>
        <v>242.62222222222223</v>
      </c>
      <c r="H32" s="29">
        <f>'[4]Out put Wholesale'!F106</f>
        <v>249.91666666666666</v>
      </c>
      <c r="I32" s="29">
        <f>'[5]Out put Wholesale'!F106</f>
        <v>258.46236559139788</v>
      </c>
      <c r="J32" s="29">
        <f>'[6]Out put Wholesale'!F106</f>
        <v>251.14885057471261</v>
      </c>
      <c r="K32" s="29">
        <v>249</v>
      </c>
      <c r="L32" s="29">
        <v>428</v>
      </c>
      <c r="M32" s="29">
        <v>250</v>
      </c>
      <c r="N32" s="29">
        <v>246</v>
      </c>
      <c r="O32" s="29">
        <v>249.32142857142858</v>
      </c>
      <c r="P32" s="30">
        <f t="shared" si="0"/>
        <v>261.44619411044602</v>
      </c>
      <c r="Q32" s="31">
        <v>17</v>
      </c>
      <c r="R32" s="31">
        <f>'[1]Out put Retail'!F105</f>
        <v>13.25</v>
      </c>
      <c r="S32" s="35" t="s">
        <v>42</v>
      </c>
      <c r="T32" s="31">
        <f>'[3]Out put Retail'!F105</f>
        <v>17.47357723577236</v>
      </c>
      <c r="U32" s="31">
        <f>'[4]Out put Retail'!F105</f>
        <v>19.337398373983739</v>
      </c>
      <c r="V32" s="31">
        <f>'[5]Out put Retail'!F105</f>
        <v>18.340079365079369</v>
      </c>
      <c r="W32" s="31">
        <f>'[6]Out put Retail'!F105</f>
        <v>17.318333333333335</v>
      </c>
      <c r="X32" s="31">
        <f>'[7]Out put Retail'!F105</f>
        <v>17.298245614035089</v>
      </c>
      <c r="Y32" s="31">
        <v>18</v>
      </c>
      <c r="Z32" s="31">
        <v>18</v>
      </c>
      <c r="AA32" s="31">
        <v>17</v>
      </c>
      <c r="AB32" s="31">
        <v>17</v>
      </c>
      <c r="AC32" s="32">
        <f t="shared" si="1"/>
        <v>17.27433035656399</v>
      </c>
      <c r="AD32" s="6"/>
    </row>
    <row r="33" spans="1:30" ht="24" customHeight="1" x14ac:dyDescent="0.2">
      <c r="A33" s="26">
        <v>28</v>
      </c>
      <c r="B33" s="33" t="s">
        <v>1</v>
      </c>
      <c r="C33" s="39" t="s">
        <v>16</v>
      </c>
      <c r="D33" s="29">
        <v>403</v>
      </c>
      <c r="E33" s="29">
        <f>'[1]Out put Wholesale'!F107</f>
        <v>406.67567567567573</v>
      </c>
      <c r="F33" s="29">
        <f>'[2]Out put Wholesale'!F107</f>
        <v>422.32916666666671</v>
      </c>
      <c r="G33" s="29">
        <f>'[3]Out put Wholesale'!F107</f>
        <v>419.48015873015873</v>
      </c>
      <c r="H33" s="29">
        <f>'[4]Out put Wholesale'!F107</f>
        <v>483.61553030303025</v>
      </c>
      <c r="I33" s="29">
        <f>'[5]Out put Wholesale'!F107</f>
        <v>451.92054263565899</v>
      </c>
      <c r="J33" s="29">
        <f>'[6]Out put Wholesale'!F107</f>
        <v>446.60162601626018</v>
      </c>
      <c r="K33" s="29">
        <v>445</v>
      </c>
      <c r="L33" s="29">
        <v>450</v>
      </c>
      <c r="M33" s="29">
        <v>453</v>
      </c>
      <c r="N33" s="29">
        <v>446</v>
      </c>
      <c r="O33" s="29">
        <v>459.07857142857148</v>
      </c>
      <c r="P33" s="30">
        <f t="shared" si="0"/>
        <v>440.55843928800181</v>
      </c>
      <c r="Q33" s="31">
        <v>26</v>
      </c>
      <c r="R33" s="31">
        <f>'[1]Out put Retail'!F106</f>
        <v>18</v>
      </c>
      <c r="S33" s="35" t="s">
        <v>42</v>
      </c>
      <c r="T33" s="31">
        <f>'[3]Out put Retail'!F106</f>
        <v>28.719827586206897</v>
      </c>
      <c r="U33" s="31">
        <f>'[4]Out put Retail'!F106</f>
        <v>61.651129943502823</v>
      </c>
      <c r="V33" s="31">
        <f>'[5]Out put Retail'!F106</f>
        <v>28.888304093567257</v>
      </c>
      <c r="W33" s="31">
        <f>'[6]Out put Retail'!F106</f>
        <v>29.096491228070175</v>
      </c>
      <c r="X33" s="31">
        <f>'[7]Out put Retail'!F106</f>
        <v>29.203030303030303</v>
      </c>
      <c r="Y33" s="31">
        <v>31</v>
      </c>
      <c r="Z33" s="31">
        <v>29</v>
      </c>
      <c r="AA33" s="31">
        <v>28</v>
      </c>
      <c r="AB33" s="31">
        <v>29</v>
      </c>
      <c r="AC33" s="32">
        <f t="shared" si="1"/>
        <v>30.77807119585249</v>
      </c>
      <c r="AD33" s="6"/>
    </row>
    <row r="34" spans="1:30" ht="24" customHeight="1" x14ac:dyDescent="0.2">
      <c r="A34" s="26">
        <v>29</v>
      </c>
      <c r="B34" s="33" t="s">
        <v>1</v>
      </c>
      <c r="C34" s="39" t="s">
        <v>17</v>
      </c>
      <c r="D34" s="29">
        <v>317</v>
      </c>
      <c r="E34" s="29">
        <f>'[1]Out put Wholesale'!F108</f>
        <v>325.02032520325207</v>
      </c>
      <c r="F34" s="29">
        <f>'[2]Out put Wholesale'!F108</f>
        <v>350.52</v>
      </c>
      <c r="G34" s="29">
        <f>'[3]Out put Wholesale'!F108</f>
        <v>357.89634146341461</v>
      </c>
      <c r="H34" s="29">
        <f>'[4]Out put Wholesale'!F108</f>
        <v>374.1901709401709</v>
      </c>
      <c r="I34" s="29">
        <f>'[5]Out put Wholesale'!F108</f>
        <v>377.38541666666663</v>
      </c>
      <c r="J34" s="29">
        <f>'[6]Out put Wholesale'!F108</f>
        <v>377.6513157894737</v>
      </c>
      <c r="K34" s="29">
        <v>383</v>
      </c>
      <c r="L34" s="29">
        <v>399</v>
      </c>
      <c r="M34" s="29">
        <v>359</v>
      </c>
      <c r="N34" s="29">
        <v>355</v>
      </c>
      <c r="O34" s="29">
        <v>353.81623931623932</v>
      </c>
      <c r="P34" s="30">
        <f t="shared" si="0"/>
        <v>360.78998411493473</v>
      </c>
      <c r="Q34" s="31">
        <v>21</v>
      </c>
      <c r="R34" s="31">
        <f>'[1]Out put Retail'!F107</f>
        <v>26</v>
      </c>
      <c r="S34" s="35" t="s">
        <v>42</v>
      </c>
      <c r="T34" s="31">
        <f>'[3]Out put Retail'!F107</f>
        <v>23.189655172413794</v>
      </c>
      <c r="U34" s="31">
        <f>'[4]Out put Retail'!F107</f>
        <v>22.653030303030306</v>
      </c>
      <c r="V34" s="31">
        <f>'[5]Out put Retail'!F107</f>
        <v>22.715454545454552</v>
      </c>
      <c r="W34" s="31">
        <f>'[6]Out put Retail'!F107</f>
        <v>22.794444444444448</v>
      </c>
      <c r="X34" s="31">
        <f>'[7]Out put Retail'!F107</f>
        <v>23.173076923076923</v>
      </c>
      <c r="Y34" s="31">
        <v>24</v>
      </c>
      <c r="Z34" s="31">
        <v>23</v>
      </c>
      <c r="AA34" s="31">
        <v>23</v>
      </c>
      <c r="AB34" s="31">
        <v>23</v>
      </c>
      <c r="AC34" s="32">
        <f t="shared" si="1"/>
        <v>23.138696489856365</v>
      </c>
      <c r="AD34" s="6"/>
    </row>
    <row r="35" spans="1:30" ht="24" customHeight="1" x14ac:dyDescent="0.2">
      <c r="A35" s="26">
        <v>30</v>
      </c>
      <c r="B35" s="33" t="s">
        <v>1</v>
      </c>
      <c r="C35" s="28" t="s">
        <v>57</v>
      </c>
      <c r="D35" s="29">
        <v>4167</v>
      </c>
      <c r="E35" s="29">
        <f>'[1]Out put Wholesale'!F109</f>
        <v>3000</v>
      </c>
      <c r="F35" s="29">
        <f>'[2]Out put Wholesale'!F109</f>
        <v>3740</v>
      </c>
      <c r="G35" s="29">
        <f>'[3]Out put Wholesale'!F109</f>
        <v>3929.1666666666665</v>
      </c>
      <c r="H35" s="29">
        <v>3641</v>
      </c>
      <c r="I35" s="29">
        <v>3922</v>
      </c>
      <c r="J35" s="29">
        <f>'[6]Out put Wholesale'!F109</f>
        <v>4124.0277777777783</v>
      </c>
      <c r="K35" s="29">
        <v>4448</v>
      </c>
      <c r="L35" s="29">
        <v>3960</v>
      </c>
      <c r="M35" s="29">
        <v>5374</v>
      </c>
      <c r="N35" s="29">
        <v>5700</v>
      </c>
      <c r="O35" s="29">
        <v>6547.6190476190477</v>
      </c>
      <c r="P35" s="30">
        <f t="shared" si="0"/>
        <v>4379.401124338624</v>
      </c>
      <c r="Q35" s="31">
        <v>55</v>
      </c>
      <c r="R35" s="31" t="str">
        <f>'[1]Out put Retail'!F108</f>
        <v>-</v>
      </c>
      <c r="S35" s="35" t="s">
        <v>42</v>
      </c>
      <c r="T35" s="31">
        <f>'[3]Out put Retail'!F108</f>
        <v>50.319444444444436</v>
      </c>
      <c r="U35" s="31">
        <f>'[4]Out put Retail'!F108</f>
        <v>44.566666666666663</v>
      </c>
      <c r="V35" s="31">
        <f>'[5]Out put Retail'!F108</f>
        <v>41.628571428571426</v>
      </c>
      <c r="W35" s="31">
        <f>'[6]Out put Retail'!F108</f>
        <v>50.426811594202896</v>
      </c>
      <c r="X35" s="31">
        <f>'[7]Out put Retail'!F108</f>
        <v>58.597222222222221</v>
      </c>
      <c r="Y35" s="31">
        <v>62</v>
      </c>
      <c r="Z35" s="31">
        <v>63</v>
      </c>
      <c r="AA35" s="31">
        <v>65</v>
      </c>
      <c r="AB35" s="31">
        <v>70</v>
      </c>
      <c r="AC35" s="32">
        <f t="shared" si="1"/>
        <v>56.053871635610768</v>
      </c>
      <c r="AD35" s="6"/>
    </row>
    <row r="36" spans="1:30" ht="24" customHeight="1" x14ac:dyDescent="0.2">
      <c r="A36" s="26">
        <v>31</v>
      </c>
      <c r="B36" s="33" t="s">
        <v>1</v>
      </c>
      <c r="C36" s="39" t="s">
        <v>58</v>
      </c>
      <c r="D36" s="29">
        <v>4250</v>
      </c>
      <c r="E36" s="34" t="s">
        <v>42</v>
      </c>
      <c r="F36" s="29">
        <f>'[2]Out put Wholesale'!F110</f>
        <v>2233.333333333333</v>
      </c>
      <c r="G36" s="29">
        <f>'[3]Out put Wholesale'!F110</f>
        <v>2545.8333333333335</v>
      </c>
      <c r="H36" s="29">
        <f>'[4]Out put Wholesale'!F110</f>
        <v>2522.6190476190473</v>
      </c>
      <c r="I36" s="29">
        <f>'[5]Out put Wholesale'!F110</f>
        <v>3000</v>
      </c>
      <c r="J36" s="29">
        <f>'[6]Out put Wholesale'!F110</f>
        <v>2735.2272727272725</v>
      </c>
      <c r="K36" s="29">
        <v>2902</v>
      </c>
      <c r="L36" s="29">
        <v>3250</v>
      </c>
      <c r="M36" s="29">
        <v>3438</v>
      </c>
      <c r="N36" s="29">
        <v>3250</v>
      </c>
      <c r="O36" s="29">
        <v>3375</v>
      </c>
      <c r="P36" s="30">
        <f t="shared" si="0"/>
        <v>3045.6375442739081</v>
      </c>
      <c r="Q36" s="31">
        <v>50</v>
      </c>
      <c r="R36" s="31" t="str">
        <f>'[1]Out put Retail'!F109</f>
        <v>-</v>
      </c>
      <c r="S36" s="35" t="s">
        <v>42</v>
      </c>
      <c r="T36" s="31">
        <f>'[3]Out put Retail'!F109</f>
        <v>43.576388888888886</v>
      </c>
      <c r="U36" s="31">
        <f>'[4]Out put Retail'!F109</f>
        <v>42.052083333333336</v>
      </c>
      <c r="V36" s="31">
        <f>'[5]Out put Retail'!F109</f>
        <v>42.034782608695657</v>
      </c>
      <c r="W36" s="31">
        <f>'[6]Out put Retail'!F109</f>
        <v>41.206349206349202</v>
      </c>
      <c r="X36" s="31">
        <f>'[7]Out put Retail'!F109</f>
        <v>39.652777777777779</v>
      </c>
      <c r="Y36" s="31">
        <v>43</v>
      </c>
      <c r="Z36" s="31">
        <v>45</v>
      </c>
      <c r="AA36" s="31">
        <v>40</v>
      </c>
      <c r="AB36" s="31">
        <v>47</v>
      </c>
      <c r="AC36" s="32">
        <f t="shared" si="1"/>
        <v>43.352238181504489</v>
      </c>
      <c r="AD36" s="6"/>
    </row>
    <row r="37" spans="1:30" ht="24" customHeight="1" x14ac:dyDescent="0.2">
      <c r="A37" s="26">
        <v>32</v>
      </c>
      <c r="B37" s="33" t="s">
        <v>1</v>
      </c>
      <c r="C37" s="28" t="s">
        <v>18</v>
      </c>
      <c r="D37" s="29">
        <v>4057</v>
      </c>
      <c r="E37" s="29">
        <f>'[1]Out put Wholesale'!F111</f>
        <v>4448.307291666667</v>
      </c>
      <c r="F37" s="29">
        <f>'[2]Out put Wholesale'!F111</f>
        <v>4661.2857142857147</v>
      </c>
      <c r="G37" s="29">
        <f>'[3]Out put Wholesale'!F111</f>
        <v>4612.2474747474753</v>
      </c>
      <c r="H37" s="29">
        <f>'[4]Out put Wholesale'!F111</f>
        <v>4888.2142857142853</v>
      </c>
      <c r="I37" s="29">
        <f>'[5]Out put Wholesale'!F111</f>
        <v>4869.2142857142853</v>
      </c>
      <c r="J37" s="29">
        <f>'[6]Out put Wholesale'!F111</f>
        <v>4803.6764705882351</v>
      </c>
      <c r="K37" s="29">
        <v>4495</v>
      </c>
      <c r="L37" s="29">
        <v>4354</v>
      </c>
      <c r="M37" s="29">
        <v>4437</v>
      </c>
      <c r="N37" s="29">
        <v>4470</v>
      </c>
      <c r="O37" s="29">
        <v>4466.5742618886634</v>
      </c>
      <c r="P37" s="30">
        <f t="shared" si="0"/>
        <v>4546.8766487171106</v>
      </c>
      <c r="Q37" s="31">
        <v>52</v>
      </c>
      <c r="R37" s="31">
        <f>'[1]Out put Retail'!F110</f>
        <v>75</v>
      </c>
      <c r="S37" s="35" t="s">
        <v>42</v>
      </c>
      <c r="T37" s="31">
        <f>'[3]Out put Retail'!F110</f>
        <v>59.513605442176875</v>
      </c>
      <c r="U37" s="31">
        <f>'[4]Out put Retail'!F110</f>
        <v>61.755000000000003</v>
      </c>
      <c r="V37" s="31">
        <f>'[5]Out put Retail'!F110</f>
        <v>60.489215686274513</v>
      </c>
      <c r="W37" s="31">
        <f>'[6]Out put Retail'!F110</f>
        <v>59.986000000000004</v>
      </c>
      <c r="X37" s="31">
        <f>'[7]Out put Retail'!F110</f>
        <v>57.744999999999997</v>
      </c>
      <c r="Y37" s="31">
        <v>60</v>
      </c>
      <c r="Z37" s="31">
        <v>57</v>
      </c>
      <c r="AA37" s="31">
        <v>58</v>
      </c>
      <c r="AB37" s="31">
        <v>57</v>
      </c>
      <c r="AC37" s="32">
        <f t="shared" si="1"/>
        <v>59.86262010258649</v>
      </c>
      <c r="AD37" s="6"/>
    </row>
    <row r="38" spans="1:30" ht="24" customHeight="1" x14ac:dyDescent="0.2">
      <c r="A38" s="26">
        <v>33</v>
      </c>
      <c r="B38" s="33" t="s">
        <v>1</v>
      </c>
      <c r="C38" s="39" t="s">
        <v>19</v>
      </c>
      <c r="D38" s="29">
        <v>20934</v>
      </c>
      <c r="E38" s="29">
        <f>'[1]Out put Wholesale'!F112</f>
        <v>25692.857142857141</v>
      </c>
      <c r="F38" s="29">
        <f>'[2]Out put Wholesale'!F112</f>
        <v>20725</v>
      </c>
      <c r="G38" s="29">
        <f>'[3]Out put Wholesale'!F112</f>
        <v>20458.000000000004</v>
      </c>
      <c r="H38" s="29">
        <f>'[4]Out put Wholesale'!F112</f>
        <v>19437.666666666668</v>
      </c>
      <c r="I38" s="29">
        <f>'[5]Out put Wholesale'!F112</f>
        <v>21557.246376811592</v>
      </c>
      <c r="J38" s="29">
        <f>'[6]Out put Wholesale'!F112</f>
        <v>22881.666666666668</v>
      </c>
      <c r="K38" s="29">
        <v>23581</v>
      </c>
      <c r="L38" s="29">
        <v>25832</v>
      </c>
      <c r="M38" s="29">
        <v>25917</v>
      </c>
      <c r="N38" s="29">
        <v>24352</v>
      </c>
      <c r="O38" s="29">
        <v>24220.526315789473</v>
      </c>
      <c r="P38" s="30">
        <f t="shared" si="0"/>
        <v>22965.746930732628</v>
      </c>
      <c r="Q38" s="31">
        <v>249</v>
      </c>
      <c r="R38" s="31" t="str">
        <f>'[1]Out put Retail'!F111</f>
        <v>-</v>
      </c>
      <c r="S38" s="35" t="s">
        <v>42</v>
      </c>
      <c r="T38" s="31">
        <f>'[3]Out put Retail'!F111</f>
        <v>250.76709401709405</v>
      </c>
      <c r="U38" s="31">
        <f>'[4]Out put Retail'!F111</f>
        <v>261.71341463414632</v>
      </c>
      <c r="V38" s="31">
        <f>'[5]Out put Retail'!F111</f>
        <v>280.01126126126127</v>
      </c>
      <c r="W38" s="31">
        <f>'[6]Out put Retail'!F111</f>
        <v>285.94270833333337</v>
      </c>
      <c r="X38" s="31">
        <f>'[7]Out put Retail'!F111</f>
        <v>300.68154761904759</v>
      </c>
      <c r="Y38" s="31">
        <v>317</v>
      </c>
      <c r="Z38" s="31">
        <v>320</v>
      </c>
      <c r="AA38" s="31">
        <v>302</v>
      </c>
      <c r="AB38" s="31">
        <v>303</v>
      </c>
      <c r="AC38" s="32">
        <f t="shared" si="1"/>
        <v>287.01160258648827</v>
      </c>
      <c r="AD38" s="6"/>
    </row>
    <row r="39" spans="1:30" ht="24" customHeight="1" x14ac:dyDescent="0.2">
      <c r="A39" s="26">
        <v>34</v>
      </c>
      <c r="B39" s="33" t="s">
        <v>1</v>
      </c>
      <c r="C39" s="28" t="s">
        <v>20</v>
      </c>
      <c r="D39" s="29">
        <v>8255</v>
      </c>
      <c r="E39" s="29">
        <f>'[1]Out put Wholesale'!F113</f>
        <v>17600</v>
      </c>
      <c r="F39" s="29">
        <f>'[2]Out put Wholesale'!F113</f>
        <v>10009.09090909091</v>
      </c>
      <c r="G39" s="29">
        <f>'[3]Out put Wholesale'!F113</f>
        <v>10476.25</v>
      </c>
      <c r="H39" s="29">
        <f>'[4]Out put Wholesale'!F113</f>
        <v>8734.0909090909099</v>
      </c>
      <c r="I39" s="29">
        <f>'[5]Out put Wholesale'!F113</f>
        <v>8836.363636363636</v>
      </c>
      <c r="J39" s="29">
        <f>'[6]Out put Wholesale'!F113</f>
        <v>8990</v>
      </c>
      <c r="K39" s="29">
        <v>9064</v>
      </c>
      <c r="L39" s="29">
        <v>9011</v>
      </c>
      <c r="M39" s="29">
        <v>10954</v>
      </c>
      <c r="N39" s="29">
        <v>10025</v>
      </c>
      <c r="O39" s="29">
        <v>10121.818181818182</v>
      </c>
      <c r="P39" s="30">
        <f t="shared" si="0"/>
        <v>10173.051136363636</v>
      </c>
      <c r="Q39" s="31">
        <v>117</v>
      </c>
      <c r="R39" s="31" t="str">
        <f>'[1]Out put Retail'!F112</f>
        <v>-</v>
      </c>
      <c r="S39" s="35" t="s">
        <v>42</v>
      </c>
      <c r="T39" s="31">
        <f>'[3]Out put Retail'!F112</f>
        <v>215.1541666666667</v>
      </c>
      <c r="U39" s="31">
        <f>'[4]Out put Retail'!F112</f>
        <v>113.10317460317462</v>
      </c>
      <c r="V39" s="31">
        <f>'[5]Out put Retail'!F112</f>
        <v>216.29000000000002</v>
      </c>
      <c r="W39" s="31">
        <f>'[6]Out put Retail'!F112</f>
        <v>115.01825396825396</v>
      </c>
      <c r="X39" s="31">
        <f>'[7]Out put Retail'!F112</f>
        <v>112.8452380952381</v>
      </c>
      <c r="Y39" s="31">
        <v>112</v>
      </c>
      <c r="Z39" s="31">
        <v>118</v>
      </c>
      <c r="AA39" s="31">
        <v>120</v>
      </c>
      <c r="AB39" s="31">
        <v>124</v>
      </c>
      <c r="AC39" s="32">
        <f t="shared" si="1"/>
        <v>136.34108333333333</v>
      </c>
      <c r="AD39" s="6"/>
    </row>
    <row r="40" spans="1:30" ht="24" customHeight="1" x14ac:dyDescent="0.2">
      <c r="A40" s="26">
        <v>35</v>
      </c>
      <c r="B40" s="33" t="s">
        <v>1</v>
      </c>
      <c r="C40" s="28" t="s">
        <v>40</v>
      </c>
      <c r="D40" s="29">
        <v>11494</v>
      </c>
      <c r="E40" s="29">
        <f>'[1]Out put Wholesale'!F114</f>
        <v>11487.5</v>
      </c>
      <c r="F40" s="29">
        <f>'[2]Out put Wholesale'!F114</f>
        <v>12210</v>
      </c>
      <c r="G40" s="29">
        <f>'[3]Out put Wholesale'!F114</f>
        <v>12200</v>
      </c>
      <c r="H40" s="29">
        <f>'[4]Out put Wholesale'!F114</f>
        <v>12200</v>
      </c>
      <c r="I40" s="29">
        <f>'[5]Out put Wholesale'!F114</f>
        <v>12160</v>
      </c>
      <c r="J40" s="29">
        <f>'[6]Out put Wholesale'!F114</f>
        <v>12040</v>
      </c>
      <c r="K40" s="29">
        <v>11975</v>
      </c>
      <c r="L40" s="29">
        <v>9350</v>
      </c>
      <c r="M40" s="29">
        <v>10188</v>
      </c>
      <c r="N40" s="29">
        <v>14500</v>
      </c>
      <c r="O40" s="29">
        <v>13750</v>
      </c>
      <c r="P40" s="30">
        <f t="shared" si="0"/>
        <v>11962.875</v>
      </c>
      <c r="Q40" s="31">
        <v>162</v>
      </c>
      <c r="R40" s="31" t="str">
        <f>'[1]Out put Retail'!F113</f>
        <v>-</v>
      </c>
      <c r="S40" s="35" t="s">
        <v>42</v>
      </c>
      <c r="T40" s="31">
        <f>'[3]Out put Retail'!F113</f>
        <v>137.19999999999999</v>
      </c>
      <c r="U40" s="31">
        <f>'[4]Out put Retail'!F113</f>
        <v>144.625</v>
      </c>
      <c r="V40" s="31">
        <f>'[5]Out put Retail'!F113</f>
        <v>155.44999999999999</v>
      </c>
      <c r="W40" s="31">
        <f>'[6]Out put Retail'!F113</f>
        <v>147.89333333333335</v>
      </c>
      <c r="X40" s="31">
        <f>'[7]Out put Retail'!F113</f>
        <v>144.8125</v>
      </c>
      <c r="Y40" s="31">
        <v>161</v>
      </c>
      <c r="Z40" s="31">
        <v>197</v>
      </c>
      <c r="AA40" s="31">
        <v>198</v>
      </c>
      <c r="AB40" s="31">
        <v>172</v>
      </c>
      <c r="AC40" s="32">
        <f t="shared" si="1"/>
        <v>161.99808333333334</v>
      </c>
      <c r="AD40" s="6"/>
    </row>
    <row r="41" spans="1:30" ht="24" customHeight="1" x14ac:dyDescent="0.2">
      <c r="A41" s="5"/>
      <c r="B41" s="7"/>
      <c r="C41" s="7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D41" s="3"/>
    </row>
    <row r="42" spans="1:30" ht="24" customHeight="1" x14ac:dyDescent="0.2">
      <c r="A42" s="5"/>
      <c r="B42" s="8"/>
      <c r="C42" s="8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D42" s="3"/>
    </row>
    <row r="43" spans="1:30" ht="24" customHeight="1" x14ac:dyDescent="0.2">
      <c r="A43" s="5"/>
      <c r="B43" s="9"/>
      <c r="C43" s="9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D43" s="3"/>
    </row>
    <row r="44" spans="1:30" ht="24" customHeight="1" x14ac:dyDescent="0.2">
      <c r="A44" s="5"/>
      <c r="B44" s="9"/>
      <c r="C44" s="9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D44" s="3"/>
    </row>
    <row r="45" spans="1:30" ht="24" customHeight="1" x14ac:dyDescent="0.2">
      <c r="A45" s="5"/>
      <c r="B45" s="9"/>
      <c r="C45" s="9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D45" s="3"/>
    </row>
    <row r="46" spans="1:30" ht="24" customHeight="1" x14ac:dyDescent="0.2">
      <c r="A46" s="5"/>
      <c r="B46" s="9"/>
      <c r="C46" s="9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D46" s="3"/>
    </row>
    <row r="47" spans="1:30" ht="24" customHeight="1" x14ac:dyDescent="0.2">
      <c r="A47" s="5"/>
      <c r="B47" s="9"/>
      <c r="C47" s="9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D47" s="3"/>
    </row>
    <row r="48" spans="1:30" ht="24" customHeight="1" x14ac:dyDescent="0.2">
      <c r="A48" s="5"/>
      <c r="B48" s="9"/>
      <c r="C48" s="9"/>
      <c r="N48" s="15"/>
      <c r="O48" s="15"/>
      <c r="P48" s="15"/>
      <c r="Q48" s="15"/>
      <c r="R48" s="15"/>
    </row>
    <row r="49" spans="1:18" ht="24" customHeight="1" x14ac:dyDescent="0.2">
      <c r="A49" s="5"/>
      <c r="B49" s="9"/>
      <c r="C49" s="9"/>
      <c r="N49" s="15"/>
      <c r="O49" s="15"/>
      <c r="P49" s="15"/>
      <c r="Q49" s="15"/>
      <c r="R49" s="15"/>
    </row>
    <row r="50" spans="1:18" ht="24" customHeight="1" x14ac:dyDescent="0.2">
      <c r="A50" s="5"/>
      <c r="B50" s="9"/>
      <c r="C50" s="9"/>
      <c r="N50" s="15"/>
      <c r="O50" s="15"/>
      <c r="P50" s="15"/>
      <c r="Q50" s="15"/>
      <c r="R50" s="15"/>
    </row>
    <row r="51" spans="1:18" ht="24" customHeight="1" x14ac:dyDescent="0.2">
      <c r="A51" s="5"/>
      <c r="B51" s="9"/>
      <c r="C51" s="9"/>
      <c r="N51" s="15"/>
      <c r="O51" s="15"/>
      <c r="P51" s="15"/>
      <c r="Q51" s="15"/>
      <c r="R51" s="15"/>
    </row>
    <row r="52" spans="1:18" ht="24" customHeight="1" x14ac:dyDescent="0.2">
      <c r="A52" s="5"/>
      <c r="B52" s="9"/>
      <c r="C52" s="9"/>
      <c r="N52" s="15"/>
      <c r="O52" s="15"/>
      <c r="P52" s="15"/>
      <c r="Q52" s="15"/>
      <c r="R52" s="15"/>
    </row>
    <row r="53" spans="1:18" ht="24" customHeight="1" x14ac:dyDescent="0.2">
      <c r="A53" s="5"/>
      <c r="B53" s="9"/>
      <c r="C53" s="9"/>
      <c r="N53" s="15"/>
      <c r="O53" s="15"/>
      <c r="P53" s="15"/>
      <c r="Q53" s="15"/>
      <c r="R53" s="15"/>
    </row>
    <row r="54" spans="1:18" ht="24" customHeight="1" x14ac:dyDescent="0.2">
      <c r="A54" s="5"/>
      <c r="B54" s="9"/>
      <c r="C54" s="9"/>
      <c r="N54" s="15"/>
      <c r="O54" s="15"/>
      <c r="P54" s="15"/>
      <c r="Q54" s="15"/>
      <c r="R54" s="15"/>
    </row>
    <row r="55" spans="1:18" ht="24" customHeight="1" x14ac:dyDescent="0.2">
      <c r="A55" s="5"/>
      <c r="B55" s="9"/>
      <c r="C55" s="9"/>
      <c r="N55" s="15"/>
      <c r="O55" s="15"/>
      <c r="P55" s="15"/>
      <c r="Q55" s="15"/>
      <c r="R55" s="15"/>
    </row>
    <row r="56" spans="1:18" ht="24" customHeight="1" x14ac:dyDescent="0.2">
      <c r="A56" s="5"/>
      <c r="B56" s="9"/>
      <c r="C56" s="9"/>
      <c r="N56" s="15"/>
      <c r="O56" s="15"/>
      <c r="P56" s="15"/>
      <c r="Q56" s="15"/>
      <c r="R56" s="15"/>
    </row>
    <row r="57" spans="1:18" ht="24" customHeight="1" x14ac:dyDescent="0.2">
      <c r="A57" s="5"/>
      <c r="B57" s="9"/>
      <c r="C57" s="9"/>
      <c r="N57" s="15"/>
      <c r="O57" s="15"/>
      <c r="P57" s="15"/>
      <c r="Q57" s="15"/>
      <c r="R57" s="15"/>
    </row>
    <row r="58" spans="1:18" ht="24" customHeight="1" x14ac:dyDescent="0.2">
      <c r="A58" s="5"/>
      <c r="B58" s="9"/>
      <c r="C58" s="9"/>
      <c r="N58" s="15"/>
      <c r="O58" s="15"/>
      <c r="P58" s="15"/>
      <c r="Q58" s="15"/>
      <c r="R58" s="15"/>
    </row>
    <row r="59" spans="1:18" ht="24" customHeight="1" x14ac:dyDescent="0.2">
      <c r="N59" s="15"/>
      <c r="O59" s="15"/>
      <c r="P59" s="15"/>
      <c r="Q59" s="15"/>
      <c r="R59" s="15"/>
    </row>
    <row r="60" spans="1:18" ht="24" customHeight="1" x14ac:dyDescent="0.2">
      <c r="N60" s="15"/>
      <c r="O60" s="15"/>
      <c r="P60" s="15"/>
      <c r="Q60" s="15"/>
      <c r="R60" s="15"/>
    </row>
    <row r="61" spans="1:18" ht="24" customHeight="1" x14ac:dyDescent="0.2">
      <c r="N61" s="15"/>
      <c r="O61" s="15"/>
      <c r="P61" s="15"/>
      <c r="Q61" s="15"/>
      <c r="R61" s="15"/>
    </row>
    <row r="62" spans="1:18" ht="24" customHeight="1" x14ac:dyDescent="0.2">
      <c r="N62" s="15"/>
      <c r="O62" s="15"/>
      <c r="P62" s="15"/>
      <c r="Q62" s="15"/>
      <c r="R62" s="15"/>
    </row>
    <row r="63" spans="1:18" ht="24" customHeight="1" x14ac:dyDescent="0.2">
      <c r="N63" s="15"/>
      <c r="O63" s="15"/>
      <c r="P63" s="15"/>
      <c r="Q63" s="15"/>
      <c r="R63" s="15"/>
    </row>
    <row r="64" spans="1:18" ht="24" customHeight="1" x14ac:dyDescent="0.2">
      <c r="N64" s="15"/>
      <c r="O64" s="15"/>
      <c r="P64" s="15"/>
      <c r="Q64" s="15"/>
      <c r="R64" s="15"/>
    </row>
    <row r="65" spans="14:18" ht="24" customHeight="1" x14ac:dyDescent="0.2">
      <c r="N65" s="15"/>
      <c r="O65" s="15"/>
      <c r="P65" s="15"/>
      <c r="Q65" s="15"/>
      <c r="R65" s="15"/>
    </row>
    <row r="66" spans="14:18" ht="24" customHeight="1" x14ac:dyDescent="0.2">
      <c r="N66" s="15"/>
      <c r="O66" s="15"/>
      <c r="P66" s="15"/>
      <c r="Q66" s="15"/>
      <c r="R66" s="15"/>
    </row>
    <row r="67" spans="14:18" ht="24" customHeight="1" x14ac:dyDescent="0.2">
      <c r="N67" s="15"/>
      <c r="O67" s="15"/>
      <c r="P67" s="15"/>
      <c r="Q67" s="15"/>
      <c r="R67" s="15"/>
    </row>
    <row r="68" spans="14:18" ht="24" customHeight="1" x14ac:dyDescent="0.2">
      <c r="N68" s="15"/>
      <c r="O68" s="15"/>
      <c r="P68" s="15"/>
      <c r="Q68" s="15"/>
      <c r="R68" s="15"/>
    </row>
    <row r="69" spans="14:18" ht="24" customHeight="1" x14ac:dyDescent="0.2">
      <c r="N69" s="16"/>
      <c r="O69" s="16"/>
      <c r="P69" s="16"/>
      <c r="Q69" s="17"/>
      <c r="R69" s="17"/>
    </row>
    <row r="70" spans="14:18" ht="24" customHeight="1" x14ac:dyDescent="0.2">
      <c r="N70" s="16"/>
      <c r="O70" s="16"/>
      <c r="P70" s="16"/>
      <c r="Q70" s="17"/>
      <c r="R70" s="17"/>
    </row>
    <row r="71" spans="14:18" ht="24" customHeight="1" x14ac:dyDescent="0.2">
      <c r="N71" s="16"/>
      <c r="O71" s="16"/>
      <c r="P71" s="16"/>
      <c r="Q71" s="17"/>
      <c r="R71" s="17"/>
    </row>
    <row r="72" spans="14:18" ht="24" customHeight="1" x14ac:dyDescent="0.2">
      <c r="N72" s="16"/>
      <c r="O72" s="16"/>
      <c r="P72" s="16"/>
      <c r="Q72" s="17"/>
      <c r="R72" s="17"/>
    </row>
    <row r="73" spans="14:18" ht="24" customHeight="1" x14ac:dyDescent="0.2">
      <c r="N73" s="16"/>
      <c r="O73" s="16"/>
      <c r="P73" s="16"/>
      <c r="Q73" s="17"/>
      <c r="R73" s="17"/>
    </row>
    <row r="74" spans="14:18" ht="24" customHeight="1" x14ac:dyDescent="0.2">
      <c r="N74" s="16"/>
      <c r="O74" s="16"/>
      <c r="P74" s="16"/>
      <c r="Q74" s="17"/>
      <c r="R74" s="17"/>
    </row>
    <row r="75" spans="14:18" ht="24" customHeight="1" x14ac:dyDescent="0.2">
      <c r="N75" s="16"/>
      <c r="O75" s="16"/>
      <c r="P75" s="16"/>
      <c r="Q75" s="17"/>
      <c r="R75" s="17"/>
    </row>
  </sheetData>
  <mergeCells count="8">
    <mergeCell ref="A2:P2"/>
    <mergeCell ref="Q2:AC2"/>
    <mergeCell ref="D3:P3"/>
    <mergeCell ref="Q3:AC3"/>
    <mergeCell ref="A4:A5"/>
    <mergeCell ref="B4:C5"/>
    <mergeCell ref="D4:P4"/>
    <mergeCell ref="Q4:AC4"/>
  </mergeCells>
  <pageMargins left="0.25" right="0" top="0.5" bottom="0" header="0.5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2021</vt:lpstr>
      <vt:lpstr>'2021'!Print_Titles</vt:lpstr>
    </vt:vector>
  </TitlesOfParts>
  <Company>DAM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Tahera</cp:lastModifiedBy>
  <cp:lastPrinted>2023-02-28T22:58:19Z</cp:lastPrinted>
  <dcterms:created xsi:type="dcterms:W3CDTF">2011-12-19T07:50:24Z</dcterms:created>
  <dcterms:modified xsi:type="dcterms:W3CDTF">2024-12-12T06:18:54Z</dcterms:modified>
</cp:coreProperties>
</file>