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<sst xmlns="http://schemas.openxmlformats.org/spreadsheetml/2006/main" count="204" uniqueCount="88">
  <si>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</si>
  <si>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</si>
  <si>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</si>
  <si>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</si>
  <si>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</si>
  <si>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</si>
  <si>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</si>
  <si>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</si>
  <si>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</si>
  <si>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</si>
  <si>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</si>
  <si>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</si>
  <si>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</si>
  <si>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</si>
  <si>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</si>
  <si>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</si>
  <si>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</si>
  <si>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</si>
  <si>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</si>
  <si>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</si>
  <si>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</si>
  <si>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</si>
  <si>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</si>
  <si>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</si>
  <si>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</si>
  <si>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</si>
  <si>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</si>
  <si>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</si>
  <si>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</si>
  <si>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</si>
  <si>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</si>
  <si>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</si>
  <si>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</si>
  <si>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</si>
  <si>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</si>
  <si>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</si>
  <si>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</si>
  <si>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</si>
  <si>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</si>
  <si>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</si>
  <si>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</si>
  <si>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</si>
  <si>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</si>
  <si>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</si>
  <si>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</si>
  <si>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</si>
  <si>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</si>
  <si>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</si>
  <si>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</si>
  <si>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</si>
  <si>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</si>
  <si>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</si>
  <si>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</si>
  <si>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</si>
  <si>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</si>
  <si>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</si>
  <si>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</si>
  <si>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</si>
  <si>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</si>
  <si>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</si>
  <si>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</si>
  <si>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</si>
  <si>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</si>
  <si>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</si>
  <si>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</si>
  <si>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</si>
  <si>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</si>
  <si>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</si>
  <si>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</si>
  <si>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</si>
  <si>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২.পিয়াজ( দেশী,আমদানীকৃত)</t>
  </si>
  <si>
    <t>৪.পাংগাস মাছ</t>
  </si>
  <si>
    <t>৫. মাংস গরু</t>
  </si>
  <si>
    <t>৭. চিনি (খোলা)</t>
  </si>
  <si>
    <t>৩. বেগুন, কাঁচাপেপে,আলু</t>
  </si>
  <si>
    <t>৬.মোরগ-মুরগি (দেশী) জ্যান্ত,মোরগ-মুরগি (কক/সোনালী)জ্যান্ত</t>
  </si>
  <si>
    <t>১. পাম তেল- (খোলা)</t>
  </si>
  <si>
    <t>৫.মুরগি (ব্রয়লার) জ্যান্ত</t>
  </si>
  <si>
    <t>৪.কাঁচামরিচ, মিষ্টিকুমড়া,</t>
  </si>
  <si>
    <t>২.সয়াবিন তেল-(খোলা)</t>
  </si>
  <si>
    <t>৩.রসুন (দেশী,আমদানী), আদা (আমদানীকৃত)</t>
  </si>
  <si>
    <t>৬.ডিম (ফার্ম)</t>
  </si>
  <si>
    <t>১. ছোলা,মুগ ডাল,মশুর ডাল (দেশী)</t>
  </si>
  <si>
    <t>ইলিশ মাছ (ছোট)</t>
  </si>
  <si>
    <t>০৩/০৪/২০২৩</t>
  </si>
  <si>
    <t>০৩/০৩/২০২৩</t>
  </si>
  <si>
    <t>০৩/০৪/২০২২</t>
  </si>
  <si>
    <t>তারিখঃ ০৩/০৪/২০২৩ খ্রিঃ।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</si>
</sst>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47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46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>
        <v>289</v>
      </c>
      <c r="B6" s="112"/>
      <c r="C6" s="112"/>
      <c r="D6" s="112"/>
      <c r="E6" s="112"/>
      <c r="F6" s="112"/>
      <c r="G6" s="42"/>
      <c r="H6" s="43"/>
      <c r="I6" s="44"/>
      <c r="J6" s="109" t="s">
        <v>87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40</v>
      </c>
      <c r="E8" s="104"/>
      <c r="F8" s="105"/>
      <c r="G8" s="103" t="s">
        <v>35</v>
      </c>
      <c r="H8" s="104"/>
      <c r="I8" s="105"/>
      <c r="J8" s="113" t="s">
        <v>65</v>
      </c>
      <c r="K8" s="103" t="s">
        <v>36</v>
      </c>
      <c r="L8" s="104"/>
      <c r="M8" s="105"/>
      <c r="N8" s="113" t="s">
        <v>56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84</v>
      </c>
      <c r="E10" s="117"/>
      <c r="F10" s="118"/>
      <c r="G10" s="119" t="s">
        <v>85</v>
      </c>
      <c r="H10" s="120"/>
      <c r="I10" s="121"/>
      <c r="J10" s="115"/>
      <c r="K10" s="122" t="s">
        <v>86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77</v>
      </c>
      <c r="E11" s="54" t="s">
        <v>10</v>
      </c>
      <c r="F11" s="53">
        <v>82</v>
      </c>
      <c r="G11" s="55">
        <v>77</v>
      </c>
      <c r="H11" s="54" t="s">
        <v>10</v>
      </c>
      <c r="I11" s="56">
        <v>82</v>
      </c>
      <c r="J11" s="57">
        <f t="shared" ref="J11:J12" si="0">((D11+F11)/2-(G11+I11)/2)/((G11+I11)/2)*100</f>
        <v>0</v>
      </c>
      <c r="K11" s="53">
        <v>70</v>
      </c>
      <c r="L11" s="54" t="s">
        <v>10</v>
      </c>
      <c r="M11" s="53">
        <v>76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56</v>
      </c>
      <c r="E13" s="54" t="s">
        <v>10</v>
      </c>
      <c r="F13" s="53">
        <v>66</v>
      </c>
      <c r="G13" s="55">
        <v>56</v>
      </c>
      <c r="H13" s="54" t="s">
        <v>10</v>
      </c>
      <c r="I13" s="56">
        <v>66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55</v>
      </c>
      <c r="N13" s="57">
        <f t="shared" ref="N13:N45" si="3">((D13+F13)/2-(K13+M13)/2)/((K13+M13)/2)*100</f>
        <v>18.446601941747574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65</v>
      </c>
      <c r="H15" s="54" t="s">
        <v>10</v>
      </c>
      <c r="I15" s="56">
        <v>66</v>
      </c>
      <c r="J15" s="57">
        <f t="shared" si="2"/>
        <v>0</v>
      </c>
      <c r="K15" s="53">
        <v>43</v>
      </c>
      <c r="L15" s="54" t="s">
        <v>10</v>
      </c>
      <c r="M15" s="53">
        <v>45</v>
      </c>
      <c r="N15" s="57">
        <f t="shared" si="3"/>
        <v>48.863636363636367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56</v>
      </c>
      <c r="E16" s="54" t="s">
        <v>10</v>
      </c>
      <c r="F16" s="53">
        <v>58</v>
      </c>
      <c r="G16" s="55">
        <v>56</v>
      </c>
      <c r="H16" s="54"/>
      <c r="I16" s="56">
        <v>58</v>
      </c>
      <c r="J16" s="57">
        <f t="shared" si="2"/>
        <v>0</v>
      </c>
      <c r="K16" s="53">
        <v>36</v>
      </c>
      <c r="L16" s="54">
        <v>31</v>
      </c>
      <c r="M16" s="53">
        <v>39</v>
      </c>
      <c r="N16" s="57">
        <f t="shared" si="3"/>
        <v>52</v>
      </c>
    </row>
    <row r="17" spans="1:14" ht="17.25" customHeight="1">
      <c r="A17" s="51">
        <v>7</v>
      </c>
      <c r="B17" s="39" t="s">
        <v>57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138</v>
      </c>
      <c r="H17" s="54" t="s">
        <v>10</v>
      </c>
      <c r="I17" s="56">
        <v>140</v>
      </c>
      <c r="J17" s="57">
        <f t="shared" si="2"/>
        <v>-1.079136690647482</v>
      </c>
      <c r="K17" s="53">
        <v>135</v>
      </c>
      <c r="L17" s="54" t="s">
        <v>10</v>
      </c>
      <c r="M17" s="53">
        <v>140</v>
      </c>
      <c r="N17" s="57">
        <f t="shared" si="3"/>
        <v>0</v>
      </c>
    </row>
    <row r="18" spans="1:14" ht="17.25" customHeight="1">
      <c r="A18" s="51">
        <v>8</v>
      </c>
      <c r="B18" s="39" t="s">
        <v>58</v>
      </c>
      <c r="C18" s="60" t="s">
        <v>11</v>
      </c>
      <c r="D18" s="53">
        <v>95</v>
      </c>
      <c r="E18" s="54" t="s">
        <v>10</v>
      </c>
      <c r="F18" s="53">
        <v>125</v>
      </c>
      <c r="G18" s="55">
        <v>100</v>
      </c>
      <c r="H18" s="54" t="s">
        <v>10</v>
      </c>
      <c r="I18" s="56">
        <v>130</v>
      </c>
      <c r="J18" s="57">
        <f t="shared" si="2"/>
        <v>-4.3478260869565215</v>
      </c>
      <c r="K18" s="53">
        <v>125</v>
      </c>
      <c r="L18" s="54">
        <v>140</v>
      </c>
      <c r="M18" s="53">
        <v>130</v>
      </c>
      <c r="N18" s="57">
        <f t="shared" si="3"/>
        <v>-13.725490196078432</v>
      </c>
    </row>
    <row r="19" spans="1:14" ht="17.25" customHeight="1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88</v>
      </c>
      <c r="G19" s="55">
        <v>88</v>
      </c>
      <c r="H19" s="54" t="s">
        <v>10</v>
      </c>
      <c r="I19" s="56">
        <v>90</v>
      </c>
      <c r="J19" s="57">
        <f t="shared" si="2"/>
        <v>-5.6179775280898872</v>
      </c>
      <c r="K19" s="53">
        <v>72</v>
      </c>
      <c r="L19" s="54" t="s">
        <v>10</v>
      </c>
      <c r="M19" s="53">
        <v>78</v>
      </c>
      <c r="N19" s="57">
        <f t="shared" si="3"/>
        <v>12</v>
      </c>
    </row>
    <row r="20" spans="1:14" ht="17.25" customHeight="1">
      <c r="A20" s="51">
        <v>10</v>
      </c>
      <c r="B20" s="39" t="s">
        <v>27</v>
      </c>
      <c r="C20" s="60" t="s">
        <v>12</v>
      </c>
      <c r="D20" s="53">
        <v>170</v>
      </c>
      <c r="E20" s="54"/>
      <c r="F20" s="53">
        <v>172</v>
      </c>
      <c r="G20" s="55">
        <v>172</v>
      </c>
      <c r="H20" s="54" t="s">
        <v>10</v>
      </c>
      <c r="I20" s="56">
        <v>174</v>
      </c>
      <c r="J20" s="57">
        <f t="shared" si="2"/>
        <v>-1.1560693641618496</v>
      </c>
      <c r="K20" s="53">
        <v>148</v>
      </c>
      <c r="L20" s="54" t="s">
        <v>10</v>
      </c>
      <c r="M20" s="53">
        <v>149</v>
      </c>
      <c r="N20" s="57">
        <f t="shared" si="3"/>
        <v>15.151515151515152</v>
      </c>
    </row>
    <row r="21" spans="1:14" ht="17.25" customHeight="1">
      <c r="A21" s="51">
        <v>11</v>
      </c>
      <c r="B21" s="39" t="s">
        <v>28</v>
      </c>
      <c r="C21" s="60" t="s">
        <v>11</v>
      </c>
      <c r="D21" s="53">
        <v>128</v>
      </c>
      <c r="E21" s="54" t="s">
        <v>10</v>
      </c>
      <c r="F21" s="53">
        <v>130</v>
      </c>
      <c r="G21" s="55">
        <v>124</v>
      </c>
      <c r="H21" s="54" t="s">
        <v>10</v>
      </c>
      <c r="I21" s="56">
        <v>130</v>
      </c>
      <c r="J21" s="57">
        <f t="shared" si="2"/>
        <v>1.5748031496062991</v>
      </c>
      <c r="K21" s="53">
        <v>135</v>
      </c>
      <c r="L21" s="54" t="s">
        <v>10</v>
      </c>
      <c r="M21" s="53">
        <v>144</v>
      </c>
      <c r="N21" s="57">
        <f t="shared" si="3"/>
        <v>-7.5268817204301079</v>
      </c>
    </row>
    <row r="22" spans="1:14" ht="17.25" customHeight="1">
      <c r="A22" s="51">
        <v>12</v>
      </c>
      <c r="B22" s="39" t="s">
        <v>33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790</v>
      </c>
      <c r="L22" s="54" t="s">
        <v>10</v>
      </c>
      <c r="M22" s="53">
        <v>800</v>
      </c>
      <c r="N22" s="57">
        <f t="shared" si="3"/>
        <v>13.522012578616351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31</v>
      </c>
      <c r="E23" s="54" t="s">
        <v>10</v>
      </c>
      <c r="F23" s="53">
        <v>35</v>
      </c>
      <c r="G23" s="55">
        <v>24</v>
      </c>
      <c r="H23" s="54" t="s">
        <v>10</v>
      </c>
      <c r="I23" s="56">
        <v>30</v>
      </c>
      <c r="J23" s="57">
        <f t="shared" si="2"/>
        <v>22.222222222222221</v>
      </c>
      <c r="K23" s="53">
        <v>24</v>
      </c>
      <c r="L23" s="54" t="s">
        <v>10</v>
      </c>
      <c r="M23" s="53">
        <v>27</v>
      </c>
      <c r="N23" s="57">
        <f t="shared" si="3"/>
        <v>29.411764705882355</v>
      </c>
    </row>
    <row r="24" spans="1:14" ht="17.25" customHeight="1">
      <c r="A24" s="51">
        <v>14</v>
      </c>
      <c r="B24" s="39" t="s">
        <v>41</v>
      </c>
      <c r="C24" s="60" t="s">
        <v>11</v>
      </c>
      <c r="D24" s="53">
        <v>34</v>
      </c>
      <c r="E24" s="54"/>
      <c r="F24" s="53">
        <v>42</v>
      </c>
      <c r="G24" s="55">
        <v>30</v>
      </c>
      <c r="H24" s="54" t="s">
        <v>10</v>
      </c>
      <c r="I24" s="56">
        <v>32</v>
      </c>
      <c r="J24" s="57">
        <f t="shared" si="2"/>
        <v>22.58064516129032</v>
      </c>
      <c r="K24" s="53">
        <v>28</v>
      </c>
      <c r="L24" s="54">
        <v>70</v>
      </c>
      <c r="M24" s="53">
        <v>32</v>
      </c>
      <c r="N24" s="57">
        <f t="shared" si="3"/>
        <v>26.666666666666668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75</v>
      </c>
      <c r="E25" s="54" t="s">
        <v>10</v>
      </c>
      <c r="F25" s="53">
        <v>90</v>
      </c>
      <c r="G25" s="55">
        <v>95</v>
      </c>
      <c r="H25" s="54" t="s">
        <v>10</v>
      </c>
      <c r="I25" s="56">
        <v>100</v>
      </c>
      <c r="J25" s="57">
        <f t="shared" si="2"/>
        <v>-15.384615384615385</v>
      </c>
      <c r="K25" s="53">
        <v>40</v>
      </c>
      <c r="L25" s="54" t="s">
        <v>10</v>
      </c>
      <c r="M25" s="53">
        <v>45</v>
      </c>
      <c r="N25" s="57">
        <f t="shared" si="3"/>
        <v>94.117647058823522</v>
      </c>
    </row>
    <row r="26" spans="1:14" ht="17.25" customHeight="1">
      <c r="A26" s="51">
        <v>16</v>
      </c>
      <c r="B26" s="39" t="s">
        <v>42</v>
      </c>
      <c r="C26" s="60" t="s">
        <v>11</v>
      </c>
      <c r="D26" s="53">
        <v>120</v>
      </c>
      <c r="E26" s="54" t="s">
        <v>10</v>
      </c>
      <c r="F26" s="53">
        <v>125</v>
      </c>
      <c r="G26" s="55">
        <v>120</v>
      </c>
      <c r="H26" s="54"/>
      <c r="I26" s="56">
        <v>125</v>
      </c>
      <c r="J26" s="57">
        <f t="shared" si="2"/>
        <v>0</v>
      </c>
      <c r="K26" s="53">
        <v>115</v>
      </c>
      <c r="L26" s="54" t="s">
        <v>10</v>
      </c>
      <c r="M26" s="53">
        <v>120</v>
      </c>
      <c r="N26" s="57">
        <f t="shared" si="3"/>
        <v>4.2553191489361701</v>
      </c>
    </row>
    <row r="27" spans="1:14" ht="17.25" customHeight="1">
      <c r="A27" s="51">
        <v>17</v>
      </c>
      <c r="B27" s="39" t="s">
        <v>43</v>
      </c>
      <c r="C27" s="60" t="s">
        <v>11</v>
      </c>
      <c r="D27" s="53">
        <v>120</v>
      </c>
      <c r="E27" s="54" t="s">
        <v>10</v>
      </c>
      <c r="F27" s="53">
        <v>140</v>
      </c>
      <c r="G27" s="55">
        <v>130</v>
      </c>
      <c r="H27" s="54" t="s">
        <v>10</v>
      </c>
      <c r="I27" s="56">
        <v>250</v>
      </c>
      <c r="J27" s="57">
        <f t="shared" si="2"/>
        <v>-31.578947368421051</v>
      </c>
      <c r="K27" s="53">
        <v>80</v>
      </c>
      <c r="L27" s="54" t="s">
        <v>10</v>
      </c>
      <c r="M27" s="53">
        <v>85</v>
      </c>
      <c r="N27" s="57">
        <f t="shared" si="3"/>
        <v>57.575757575757578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23</v>
      </c>
      <c r="E28" s="54" t="s">
        <v>10</v>
      </c>
      <c r="F28" s="53">
        <v>25</v>
      </c>
      <c r="G28" s="55">
        <v>17</v>
      </c>
      <c r="H28" s="54">
        <f>-P19</f>
        <v>0</v>
      </c>
      <c r="I28" s="56">
        <v>19</v>
      </c>
      <c r="J28" s="57">
        <f t="shared" si="2"/>
        <v>33.333333333333329</v>
      </c>
      <c r="K28" s="53">
        <v>15</v>
      </c>
      <c r="L28" s="54" t="s">
        <v>10</v>
      </c>
      <c r="M28" s="53">
        <v>17</v>
      </c>
      <c r="N28" s="57">
        <f t="shared" si="3"/>
        <v>50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40</v>
      </c>
      <c r="E29" s="54" t="s">
        <v>10</v>
      </c>
      <c r="F29" s="53">
        <v>45</v>
      </c>
      <c r="G29" s="55">
        <v>25</v>
      </c>
      <c r="H29" s="54"/>
      <c r="I29" s="56">
        <v>40</v>
      </c>
      <c r="J29" s="57">
        <f t="shared" si="2"/>
        <v>30.76923076923077</v>
      </c>
      <c r="K29" s="53">
        <v>28</v>
      </c>
      <c r="L29" s="54">
        <v>40</v>
      </c>
      <c r="M29" s="53">
        <v>40</v>
      </c>
      <c r="N29" s="57">
        <f t="shared" si="3"/>
        <v>25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35</v>
      </c>
      <c r="E30" s="54">
        <v>35</v>
      </c>
      <c r="F30" s="53">
        <v>40</v>
      </c>
      <c r="G30" s="55">
        <v>26</v>
      </c>
      <c r="H30" s="54"/>
      <c r="I30" s="56">
        <v>30</v>
      </c>
      <c r="J30" s="57">
        <f t="shared" si="2"/>
        <v>33.928571428571431</v>
      </c>
      <c r="K30" s="53">
        <v>30</v>
      </c>
      <c r="L30" s="54" t="s">
        <v>10</v>
      </c>
      <c r="M30" s="53">
        <v>35</v>
      </c>
      <c r="N30" s="57">
        <f t="shared" si="3"/>
        <v>15.384615384615385</v>
      </c>
    </row>
    <row r="31" spans="1:14" ht="17.25" customHeight="1">
      <c r="A31" s="51">
        <v>21</v>
      </c>
      <c r="B31" s="39" t="s">
        <v>44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35</v>
      </c>
      <c r="H31" s="54" t="s">
        <v>10</v>
      </c>
      <c r="I31" s="56">
        <v>40</v>
      </c>
      <c r="J31" s="57">
        <f t="shared" si="2"/>
        <v>-13.333333333333334</v>
      </c>
      <c r="K31" s="53">
        <v>30</v>
      </c>
      <c r="L31" s="54" t="s">
        <v>10</v>
      </c>
      <c r="M31" s="53">
        <v>35</v>
      </c>
      <c r="N31" s="57">
        <f t="shared" si="3"/>
        <v>0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60</v>
      </c>
      <c r="E32" s="54" t="s">
        <v>10</v>
      </c>
      <c r="F32" s="53">
        <v>70</v>
      </c>
      <c r="G32" s="55">
        <v>0</v>
      </c>
      <c r="H32" s="62" t="s">
        <v>10</v>
      </c>
      <c r="I32" s="56">
        <v>0</v>
      </c>
      <c r="J32" s="57" t="e">
        <f t="shared" si="2"/>
        <v>#DIV/0!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50</v>
      </c>
      <c r="E33" s="54" t="s">
        <v>10</v>
      </c>
      <c r="F33" s="53">
        <v>55</v>
      </c>
      <c r="G33" s="55">
        <v>90</v>
      </c>
      <c r="H33" s="54" t="s">
        <v>10</v>
      </c>
      <c r="I33" s="56">
        <v>100</v>
      </c>
      <c r="J33" s="57">
        <f t="shared" si="2"/>
        <v>-44.736842105263158</v>
      </c>
      <c r="K33" s="53">
        <v>40</v>
      </c>
      <c r="L33" s="54" t="s">
        <v>10</v>
      </c>
      <c r="M33" s="53">
        <v>45</v>
      </c>
      <c r="N33" s="57">
        <f t="shared" si="3"/>
        <v>23.52941176470588</v>
      </c>
    </row>
    <row r="34" spans="1:14" ht="17.25" customHeight="1">
      <c r="A34" s="51">
        <v>24</v>
      </c>
      <c r="B34" s="39" t="s">
        <v>61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250</v>
      </c>
      <c r="H34" s="54" t="s">
        <v>10</v>
      </c>
      <c r="I34" s="56">
        <v>280</v>
      </c>
      <c r="J34" s="57">
        <f t="shared" si="2"/>
        <v>0</v>
      </c>
      <c r="K34" s="53">
        <v>220</v>
      </c>
      <c r="L34" s="54" t="s">
        <v>10</v>
      </c>
      <c r="M34" s="53">
        <v>240</v>
      </c>
      <c r="N34" s="57">
        <f t="shared" si="3"/>
        <v>15.217391304347828</v>
      </c>
    </row>
    <row r="35" spans="1:14" ht="17.25" customHeight="1">
      <c r="A35" s="51">
        <v>25</v>
      </c>
      <c r="B35" s="39" t="s">
        <v>69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230</v>
      </c>
      <c r="H35" s="54" t="s">
        <v>10</v>
      </c>
      <c r="I35" s="56">
        <v>250</v>
      </c>
      <c r="J35" s="57">
        <f t="shared" si="2"/>
        <v>0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>
      <c r="A36" s="51">
        <v>26</v>
      </c>
      <c r="B36" s="39" t="s">
        <v>83</v>
      </c>
      <c r="C36" s="60" t="s">
        <v>11</v>
      </c>
      <c r="D36" s="53">
        <v>400</v>
      </c>
      <c r="E36" s="54" t="s">
        <v>10</v>
      </c>
      <c r="F36" s="53">
        <v>450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-55.26315789473685</v>
      </c>
      <c r="K36" s="53">
        <v>600</v>
      </c>
      <c r="L36" s="54" t="s">
        <v>10</v>
      </c>
      <c r="M36" s="53">
        <v>1000</v>
      </c>
      <c r="N36" s="57">
        <f t="shared" si="3"/>
        <v>-46.875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130</v>
      </c>
      <c r="H37" s="54" t="s">
        <v>10</v>
      </c>
      <c r="I37" s="56">
        <v>150</v>
      </c>
      <c r="J37" s="57">
        <f t="shared" si="2"/>
        <v>10.714285714285714</v>
      </c>
      <c r="K37" s="53">
        <v>120</v>
      </c>
      <c r="L37" s="54" t="s">
        <v>10</v>
      </c>
      <c r="M37" s="53">
        <v>140</v>
      </c>
      <c r="N37" s="57">
        <f t="shared" si="3"/>
        <v>19.230769230769234</v>
      </c>
    </row>
    <row r="38" spans="1:14" ht="17.25" customHeight="1">
      <c r="A38" s="51">
        <v>28</v>
      </c>
      <c r="B38" s="39" t="s">
        <v>55</v>
      </c>
      <c r="C38" s="60" t="s">
        <v>11</v>
      </c>
      <c r="D38" s="53">
        <v>740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2.7586206896551726</v>
      </c>
      <c r="K38" s="53">
        <v>640</v>
      </c>
      <c r="L38" s="54" t="s">
        <v>10</v>
      </c>
      <c r="M38" s="53">
        <v>650</v>
      </c>
      <c r="N38" s="57">
        <f t="shared" ref="N38:N39" si="5">((D38+F38)/2-(K38+M38)/2)/((K38+M38)/2)*100</f>
        <v>15.503875968992247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580</v>
      </c>
      <c r="E39" s="54" t="s">
        <v>10</v>
      </c>
      <c r="F39" s="53">
        <v>590</v>
      </c>
      <c r="G39" s="55">
        <v>530</v>
      </c>
      <c r="H39" s="54"/>
      <c r="I39" s="56">
        <v>540</v>
      </c>
      <c r="J39" s="57">
        <f t="shared" si="2"/>
        <v>9.3457943925233646</v>
      </c>
      <c r="K39" s="53">
        <v>530</v>
      </c>
      <c r="L39" s="54" t="s">
        <v>10</v>
      </c>
      <c r="M39" s="53">
        <v>550</v>
      </c>
      <c r="N39" s="57">
        <f t="shared" si="5"/>
        <v>8.3333333333333321</v>
      </c>
    </row>
    <row r="40" spans="1:14" ht="17.25" customHeight="1">
      <c r="A40" s="51">
        <v>30</v>
      </c>
      <c r="B40" s="39" t="s">
        <v>66</v>
      </c>
      <c r="C40" s="60" t="s">
        <v>11</v>
      </c>
      <c r="D40" s="53">
        <v>340</v>
      </c>
      <c r="E40" s="54" t="s">
        <v>10</v>
      </c>
      <c r="F40" s="53">
        <v>350</v>
      </c>
      <c r="G40" s="55">
        <v>320</v>
      </c>
      <c r="H40" s="54" t="s">
        <v>10</v>
      </c>
      <c r="I40" s="56">
        <v>340</v>
      </c>
      <c r="J40" s="57">
        <f t="shared" si="2"/>
        <v>4.5454545454545459</v>
      </c>
      <c r="K40" s="53">
        <v>310</v>
      </c>
      <c r="L40" s="54" t="s">
        <v>10</v>
      </c>
      <c r="M40" s="53">
        <v>330</v>
      </c>
      <c r="N40" s="57">
        <f t="shared" si="3"/>
        <v>7.8125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195</v>
      </c>
      <c r="E41" s="54" t="s">
        <v>10</v>
      </c>
      <c r="F41" s="53">
        <v>200</v>
      </c>
      <c r="G41" s="55">
        <v>235</v>
      </c>
      <c r="H41" s="54">
        <v>135</v>
      </c>
      <c r="I41" s="56">
        <v>240</v>
      </c>
      <c r="J41" s="57">
        <f t="shared" si="2"/>
        <v>-16.842105263157894</v>
      </c>
      <c r="K41" s="53">
        <v>150</v>
      </c>
      <c r="L41" s="54">
        <v>120</v>
      </c>
      <c r="M41" s="53">
        <v>160</v>
      </c>
      <c r="N41" s="57">
        <f t="shared" si="3"/>
        <v>27.419354838709676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40</v>
      </c>
      <c r="E43" s="54"/>
      <c r="F43" s="53">
        <v>42</v>
      </c>
      <c r="G43" s="55">
        <v>43</v>
      </c>
      <c r="H43" s="54"/>
      <c r="I43" s="56">
        <v>45</v>
      </c>
      <c r="J43" s="57">
        <f t="shared" si="2"/>
        <v>-6.8181818181818175</v>
      </c>
      <c r="K43" s="53">
        <v>32</v>
      </c>
      <c r="L43" s="54">
        <v>29</v>
      </c>
      <c r="M43" s="53">
        <v>34</v>
      </c>
      <c r="N43" s="57">
        <f t="shared" si="3"/>
        <v>24.242424242424242</v>
      </c>
    </row>
    <row r="44" spans="1:14" ht="17.25" customHeight="1">
      <c r="A44" s="51">
        <v>34</v>
      </c>
      <c r="B44" s="39" t="s">
        <v>60</v>
      </c>
      <c r="C44" s="61" t="s">
        <v>9</v>
      </c>
      <c r="D44" s="53">
        <v>114</v>
      </c>
      <c r="E44" s="54">
        <v>67</v>
      </c>
      <c r="F44" s="53">
        <v>116</v>
      </c>
      <c r="G44" s="55">
        <v>112</v>
      </c>
      <c r="H44" s="54"/>
      <c r="I44" s="56">
        <v>114</v>
      </c>
      <c r="J44" s="57">
        <f t="shared" si="2"/>
        <v>1.7699115044247788</v>
      </c>
      <c r="K44" s="53">
        <v>75</v>
      </c>
      <c r="L44" s="54" t="s">
        <v>10</v>
      </c>
      <c r="M44" s="53">
        <v>76</v>
      </c>
      <c r="N44" s="57">
        <f t="shared" si="3"/>
        <v>52.317880794701985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32</v>
      </c>
      <c r="N45" s="57">
        <f t="shared" si="3"/>
        <v>19.298245614035086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640</v>
      </c>
      <c r="L46" s="54" t="s">
        <v>10</v>
      </c>
      <c r="M46" s="53">
        <v>710</v>
      </c>
      <c r="N46" s="57">
        <f t="shared" ref="N46" si="7">((D46+F46)/2-(K46+M46)/2)/((K46+M46)/2)*100</f>
        <v>16.296296296296298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39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17</v>
      </c>
      <c r="B52" s="90"/>
      <c r="C52" s="90"/>
      <c r="D52" s="90"/>
      <c r="E52" s="90"/>
      <c r="F52" s="90"/>
      <c r="G52" s="91" t="s">
        <v>18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19</v>
      </c>
      <c r="D53" s="95"/>
      <c r="E53" s="95"/>
      <c r="F53" s="96"/>
      <c r="G53" s="97" t="s">
        <v>1</v>
      </c>
      <c r="H53" s="98"/>
      <c r="I53" s="98"/>
      <c r="J53" s="99"/>
      <c r="K53" s="100" t="s">
        <v>20</v>
      </c>
      <c r="L53" s="101"/>
      <c r="M53" s="101"/>
      <c r="N53" s="102"/>
    </row>
    <row r="54" spans="1:14" ht="30.75" customHeight="1">
      <c r="A54" s="75" t="s">
        <v>82</v>
      </c>
      <c r="B54" s="83"/>
      <c r="C54" s="84" t="s">
        <v>63</v>
      </c>
      <c r="D54" s="85"/>
      <c r="E54" s="85"/>
      <c r="F54" s="86"/>
      <c r="G54" s="72" t="s">
        <v>76</v>
      </c>
      <c r="H54" s="81"/>
      <c r="I54" s="81"/>
      <c r="J54" s="82"/>
      <c r="K54" s="84" t="s">
        <v>62</v>
      </c>
      <c r="L54" s="87"/>
      <c r="M54" s="87"/>
      <c r="N54" s="88"/>
    </row>
    <row r="55" spans="1:14" ht="30.75" customHeight="1">
      <c r="A55" s="75" t="s">
        <v>79</v>
      </c>
      <c r="B55" s="76"/>
      <c r="C55" s="65"/>
      <c r="D55" s="66"/>
      <c r="E55" s="66"/>
      <c r="F55" s="67"/>
      <c r="G55" s="72" t="s">
        <v>70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5" t="s">
        <v>80</v>
      </c>
      <c r="B56" s="76"/>
      <c r="C56" s="65"/>
      <c r="D56" s="66"/>
      <c r="E56" s="66"/>
      <c r="F56" s="67"/>
      <c r="G56" s="72" t="s">
        <v>74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5" t="s">
        <v>78</v>
      </c>
      <c r="B57" s="64"/>
      <c r="C57" s="65"/>
      <c r="D57" s="66"/>
      <c r="E57" s="66"/>
      <c r="F57" s="67"/>
      <c r="G57" s="72" t="s">
        <v>71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5" t="s">
        <v>77</v>
      </c>
      <c r="B58" s="76"/>
      <c r="C58" s="65"/>
      <c r="D58" s="66"/>
      <c r="E58" s="66"/>
      <c r="F58" s="67"/>
      <c r="G58" s="72" t="s">
        <v>72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75" t="s">
        <v>81</v>
      </c>
      <c r="B59" s="64"/>
      <c r="C59" s="65"/>
      <c r="D59" s="66"/>
      <c r="E59" s="66"/>
      <c r="F59" s="67"/>
      <c r="G59" s="72" t="s">
        <v>75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63"/>
      <c r="B60" s="71"/>
      <c r="C60" s="65"/>
      <c r="D60" s="66"/>
      <c r="E60" s="66"/>
      <c r="F60" s="67"/>
      <c r="G60" s="72" t="s">
        <v>73</v>
      </c>
      <c r="H60" s="73"/>
      <c r="I60" s="73"/>
      <c r="J60" s="7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38</v>
      </c>
      <c r="B64" s="128"/>
      <c r="C64" s="128"/>
      <c r="D64" s="128"/>
      <c r="E64" s="128"/>
      <c r="F64" s="128"/>
      <c r="G64" s="129" t="s">
        <v>45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64</v>
      </c>
      <c r="K67" s="126"/>
      <c r="L67" s="126"/>
      <c r="M67" s="126"/>
      <c r="N67" s="126"/>
    </row>
    <row r="68" spans="1:14">
      <c r="J68" s="127" t="s">
        <v>68</v>
      </c>
      <c r="K68" s="127"/>
      <c r="L68" s="127"/>
      <c r="M68" s="127"/>
      <c r="N68" s="127"/>
    </row>
    <row r="69" spans="1:14">
      <c r="J69" s="125" t="s">
        <v>53</v>
      </c>
      <c r="K69" s="125"/>
      <c r="L69" s="125"/>
      <c r="M69" s="125"/>
      <c r="N69" s="125"/>
    </row>
    <row r="70" spans="1:14">
      <c r="K70" s="38" t="s">
        <v>54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2023-04-03T06:09:35Z</cp:lastPrinted>
  <dcterms:created xsi:type="dcterms:W3CDTF">2020-07-12T06:32:53Z</dcterms:created>
  <dcterms:modified xsi:type="dcterms:W3CDTF">2023-04-03T06:36:17Z</dcterms:modified>
</cp:coreProperties>
</file>