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2" i="9"/>
  <c r="N24"/>
  <c r="J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<sst xmlns="http://schemas.openxmlformats.org/spreadsheetml/2006/main" count="224" uniqueCount="87">
  <si>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</si>
  <si>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</si>
  <si>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</si>
  <si>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</si>
  <si>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</si>
  <si>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</si>
  <si>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</si>
  <si>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</si>
  <si>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</si>
  <si>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</si>
  <si>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</si>
  <si>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</si>
  <si>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</si>
  <si>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</si>
  <si>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</si>
  <si>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</si>
  <si>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</si>
  <si>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</si>
  <si>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</si>
  <si>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</si>
  <si>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</si>
  <si>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</si>
  <si>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</si>
  <si>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</si>
  <si>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</si>
  <si>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</si>
  <si>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</si>
  <si>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</si>
  <si>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</si>
  <si>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</si>
  <si>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</si>
  <si>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</si>
  <si>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</si>
  <si>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</si>
  <si>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</si>
  <si>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</si>
  <si>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</si>
  <si>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</si>
  <si>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</si>
  <si>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</si>
  <si>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</si>
  <si>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</si>
  <si>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</si>
  <si>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</si>
  <si>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</si>
  <si>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</si>
  <si>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</si>
  <si>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</si>
  <si>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</si>
  <si>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</si>
  <si>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</si>
  <si>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</si>
  <si>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</si>
  <si>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</si>
  <si>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</si>
  <si>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</si>
  <si>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</si>
  <si>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</si>
  <si>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</si>
  <si>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</si>
  <si>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>+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</si>
  <si>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</si>
  <si>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</si>
  <si>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</si>
  <si>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</si>
  <si>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</si>
  <si>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</si>
  <si>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</si>
  <si>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</si>
  <si>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</si>
  <si>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</si>
  <si>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
</t>
  </si>
  <si>
    <t>সয়াবিন ক্যান ৫ লি,কাতল মাছ</t>
  </si>
  <si>
    <t>দেশী মুরগী, মসুর ডাল</t>
  </si>
  <si>
    <t>বেগুন, পেঁয়াজ দেশী, সয়াবিন তেল</t>
  </si>
  <si>
    <t>আটা খোলা</t>
  </si>
  <si>
    <t>কক মুরগী</t>
  </si>
  <si>
    <t>স্মারক নম্বর:12.02.5500.700.16.002.21-242</t>
  </si>
  <si>
    <t>তারিখঃ 27/03/2022 খ্রিঃ।</t>
  </si>
  <si>
    <t>27-03-2022</t>
  </si>
  <si>
    <t>27-02-2022</t>
  </si>
  <si>
    <t>25-03  -202১</t>
  </si>
  <si>
    <t>আদা</t>
  </si>
  <si>
    <t>চিনি, রুই মাছ,</t>
  </si>
  <si>
    <t>রুই মাছ, ফার্ম ডিম</t>
  </si>
  <si>
    <t xml:space="preserve"> মিষ্টিকুমড়া, পাম তেল</t>
  </si>
  <si>
    <t>কাঁচাপেপে, রসুন 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</si>
</sst>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zoomScale="106" zoomScaleNormal="10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49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77</v>
      </c>
      <c r="B6" s="107"/>
      <c r="C6" s="107"/>
      <c r="D6" s="107"/>
      <c r="E6" s="107"/>
      <c r="F6" s="107"/>
      <c r="H6" s="52"/>
      <c r="I6" s="36"/>
      <c r="J6" s="105" t="s">
        <v>78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57</v>
      </c>
    </row>
    <row r="10" spans="1:15" ht="14.25" customHeight="1">
      <c r="A10" s="108"/>
      <c r="B10" s="74"/>
      <c r="C10" s="108"/>
      <c r="D10" s="112" t="s">
        <v>79</v>
      </c>
      <c r="E10" s="113"/>
      <c r="F10" s="114"/>
      <c r="G10" s="115" t="s">
        <v>80</v>
      </c>
      <c r="H10" s="116"/>
      <c r="I10" s="117"/>
      <c r="J10" s="111"/>
      <c r="K10" s="118" t="s">
        <v>81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60</v>
      </c>
      <c r="L11" s="51" t="s">
        <v>9</v>
      </c>
      <c r="M11" s="34">
        <v>62</v>
      </c>
      <c r="N11" s="38">
        <f t="shared" ref="N11:N12" si="1">((D11+F11)/2-(K11+M11)/2)/((K11+M11)/2)*100</f>
        <v>9.8360655737704921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62</v>
      </c>
      <c r="H12" s="51" t="s">
        <v>9</v>
      </c>
      <c r="I12" s="58">
        <v>64</v>
      </c>
      <c r="J12" s="37">
        <f t="shared" si="0"/>
        <v>0</v>
      </c>
      <c r="K12" s="34">
        <v>58</v>
      </c>
      <c r="L12" s="51" t="s">
        <v>9</v>
      </c>
      <c r="M12" s="34">
        <v>60</v>
      </c>
      <c r="N12" s="37">
        <f t="shared" si="1"/>
        <v>6.7796610169491522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54</v>
      </c>
      <c r="G13" s="57">
        <v>53</v>
      </c>
      <c r="H13" s="51" t="s">
        <v>9</v>
      </c>
      <c r="I13" s="58">
        <v>54</v>
      </c>
      <c r="J13" s="37">
        <f t="shared" ref="J13:J45" si="2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3">((D13+F13)/2-(K13+M13)/2)/((K13+M13)/2)*100</f>
        <v>4.9019607843137258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40</v>
      </c>
      <c r="E14" s="51" t="s">
        <v>9</v>
      </c>
      <c r="F14" s="34">
        <v>42</v>
      </c>
      <c r="G14" s="57">
        <v>40</v>
      </c>
      <c r="H14" s="51" t="s">
        <v>9</v>
      </c>
      <c r="I14" s="58">
        <v>42</v>
      </c>
      <c r="J14" s="37">
        <f t="shared" si="2"/>
        <v>0</v>
      </c>
      <c r="K14" s="34">
        <v>42</v>
      </c>
      <c r="L14" s="51" t="s">
        <v>9</v>
      </c>
      <c r="M14" s="34">
        <v>44</v>
      </c>
      <c r="N14" s="37">
        <f t="shared" si="3"/>
        <v>-4.6511627906976747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37</v>
      </c>
      <c r="E15" s="51" t="s">
        <v>9</v>
      </c>
      <c r="F15" s="34">
        <v>38</v>
      </c>
      <c r="G15" s="57">
        <v>37</v>
      </c>
      <c r="H15" s="51" t="s">
        <v>9</v>
      </c>
      <c r="I15" s="58">
        <v>38</v>
      </c>
      <c r="J15" s="37">
        <f t="shared" si="2"/>
        <v>0</v>
      </c>
      <c r="K15" s="34">
        <v>32</v>
      </c>
      <c r="L15" s="51" t="s">
        <v>9</v>
      </c>
      <c r="M15" s="34">
        <v>34</v>
      </c>
      <c r="N15" s="37">
        <f t="shared" si="3"/>
        <v>13.636363636363635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32</v>
      </c>
      <c r="E16" s="51" t="s">
        <v>9</v>
      </c>
      <c r="F16" s="34">
        <v>34</v>
      </c>
      <c r="G16" s="57">
        <v>30</v>
      </c>
      <c r="H16" s="51" t="s">
        <v>9</v>
      </c>
      <c r="I16" s="58">
        <v>32</v>
      </c>
      <c r="J16" s="37">
        <f t="shared" si="2"/>
        <v>6.4516129032258061</v>
      </c>
      <c r="K16" s="34">
        <v>29</v>
      </c>
      <c r="L16" s="51" t="s">
        <v>9</v>
      </c>
      <c r="M16" s="34">
        <v>30</v>
      </c>
      <c r="N16" s="37">
        <f t="shared" si="3"/>
        <v>11.864406779661017</v>
      </c>
    </row>
    <row r="17" spans="1:14" ht="17.25" customHeight="1">
      <c r="A17" s="49">
        <v>7</v>
      </c>
      <c r="B17" s="47" t="s">
        <v>64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110</v>
      </c>
      <c r="J17" s="37">
        <f t="shared" si="2"/>
        <v>5.1282051282051277</v>
      </c>
      <c r="K17" s="34">
        <v>70</v>
      </c>
      <c r="L17" s="51" t="s">
        <v>9</v>
      </c>
      <c r="M17" s="34">
        <v>110</v>
      </c>
      <c r="N17" s="37">
        <f t="shared" si="3"/>
        <v>13.888888888888889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130</v>
      </c>
      <c r="J18" s="37">
        <f t="shared" si="2"/>
        <v>0</v>
      </c>
      <c r="K18" s="34">
        <v>110</v>
      </c>
      <c r="L18" s="51" t="s">
        <v>9</v>
      </c>
      <c r="M18" s="34">
        <v>150</v>
      </c>
      <c r="N18" s="37">
        <f t="shared" si="3"/>
        <v>-1.9230769230769231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70</v>
      </c>
      <c r="E19" s="51" t="s">
        <v>9</v>
      </c>
      <c r="F19" s="34">
        <v>75</v>
      </c>
      <c r="G19" s="57">
        <v>70</v>
      </c>
      <c r="H19" s="51" t="s">
        <v>9</v>
      </c>
      <c r="I19" s="58">
        <v>75</v>
      </c>
      <c r="J19" s="37">
        <f t="shared" si="2"/>
        <v>0</v>
      </c>
      <c r="K19" s="34">
        <v>68</v>
      </c>
      <c r="L19" s="51" t="s">
        <v>9</v>
      </c>
      <c r="M19" s="34">
        <v>72</v>
      </c>
      <c r="N19" s="37">
        <f t="shared" si="3"/>
        <v>3.5714285714285712</v>
      </c>
    </row>
    <row r="20" spans="1:14" ht="45.75" customHeight="1">
      <c r="A20" s="49">
        <v>10</v>
      </c>
      <c r="B20" s="47" t="s">
        <v>27</v>
      </c>
      <c r="C20" s="60" t="s">
        <v>70</v>
      </c>
      <c r="D20" s="34">
        <v>143</v>
      </c>
      <c r="E20" s="51" t="s">
        <v>9</v>
      </c>
      <c r="F20" s="34">
        <v>148</v>
      </c>
      <c r="G20" s="57">
        <v>152</v>
      </c>
      <c r="H20" s="51" t="s">
        <v>9</v>
      </c>
      <c r="I20" s="58">
        <v>159</v>
      </c>
      <c r="J20" s="37">
        <f t="shared" si="2"/>
        <v>-6.430868167202572</v>
      </c>
      <c r="K20" s="34">
        <v>125</v>
      </c>
      <c r="L20" s="51" t="s">
        <v>9</v>
      </c>
      <c r="M20" s="34">
        <v>132</v>
      </c>
      <c r="N20" s="37">
        <f t="shared" si="3"/>
        <v>13.229571984435799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133</v>
      </c>
      <c r="E21" s="51" t="s">
        <v>9</v>
      </c>
      <c r="F21" s="34">
        <v>135</v>
      </c>
      <c r="G21" s="57">
        <v>138</v>
      </c>
      <c r="H21" s="51"/>
      <c r="I21" s="58">
        <v>144</v>
      </c>
      <c r="J21" s="37">
        <f t="shared" si="2"/>
        <v>-4.9645390070921991</v>
      </c>
      <c r="K21" s="34">
        <v>108</v>
      </c>
      <c r="L21" s="51" t="s">
        <v>9</v>
      </c>
      <c r="M21" s="34">
        <v>110</v>
      </c>
      <c r="N21" s="37">
        <f t="shared" si="3"/>
        <v>22.935779816513762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770</v>
      </c>
      <c r="E22" s="51" t="s">
        <v>9</v>
      </c>
      <c r="F22" s="34">
        <v>775</v>
      </c>
      <c r="G22" s="57">
        <v>770</v>
      </c>
      <c r="H22" s="51" t="s">
        <v>9</v>
      </c>
      <c r="I22" s="58">
        <v>780</v>
      </c>
      <c r="J22" s="37">
        <f>AVERAGE(J11:J21)</f>
        <v>1.6764623376014788E-2</v>
      </c>
      <c r="K22" s="34">
        <v>640</v>
      </c>
      <c r="L22" s="51" t="s">
        <v>9</v>
      </c>
      <c r="M22" s="34">
        <v>650</v>
      </c>
      <c r="N22" s="37">
        <f t="shared" si="3"/>
        <v>19.767441860465116</v>
      </c>
    </row>
    <row r="23" spans="1:14" ht="17.25" customHeight="1">
      <c r="A23" s="49">
        <v>13</v>
      </c>
      <c r="B23" s="47" t="s">
        <v>67</v>
      </c>
      <c r="C23" s="46" t="s">
        <v>8</v>
      </c>
      <c r="D23" s="34">
        <v>32</v>
      </c>
      <c r="E23" s="51" t="s">
        <v>9</v>
      </c>
      <c r="F23" s="34">
        <v>36</v>
      </c>
      <c r="G23" s="57">
        <v>40</v>
      </c>
      <c r="H23" s="51" t="s">
        <v>9</v>
      </c>
      <c r="I23" s="58">
        <v>45</v>
      </c>
      <c r="J23" s="37">
        <f t="shared" si="2"/>
        <v>-20</v>
      </c>
      <c r="K23" s="34">
        <v>40</v>
      </c>
      <c r="L23" s="51" t="s">
        <v>9</v>
      </c>
      <c r="M23" s="34">
        <v>45</v>
      </c>
      <c r="N23" s="37">
        <f t="shared" si="3"/>
        <v>-20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26</v>
      </c>
      <c r="E24" s="51" t="s">
        <v>9</v>
      </c>
      <c r="F24" s="34">
        <v>28</v>
      </c>
      <c r="G24" s="57">
        <v>36</v>
      </c>
      <c r="H24" s="51" t="s">
        <v>9</v>
      </c>
      <c r="I24" s="58">
        <v>40</v>
      </c>
      <c r="J24" s="37">
        <f>((D24+F24)/2-(G24+I24)/2)/((G24+I24)/2)*100</f>
        <v>-28.947368421052634</v>
      </c>
      <c r="K24" s="34">
        <v>0</v>
      </c>
      <c r="L24" s="51" t="s">
        <v>9</v>
      </c>
      <c r="M24" s="34">
        <v>0</v>
      </c>
      <c r="N24" s="37" t="e">
        <f>((D24+F24)/2-(K24+M24)/2)/((K24+M24)/2)*100</f>
        <v>#DIV/0!</v>
      </c>
    </row>
    <row r="25" spans="1:14" ht="17.25" customHeight="1">
      <c r="A25" s="49">
        <v>15</v>
      </c>
      <c r="B25" s="47" t="s">
        <v>65</v>
      </c>
      <c r="C25" s="45" t="s">
        <v>10</v>
      </c>
      <c r="D25" s="34">
        <v>40</v>
      </c>
      <c r="E25" s="51" t="s">
        <v>9</v>
      </c>
      <c r="F25" s="34">
        <v>45</v>
      </c>
      <c r="G25" s="57">
        <v>35</v>
      </c>
      <c r="H25" s="51" t="s">
        <v>9</v>
      </c>
      <c r="I25" s="58">
        <v>40</v>
      </c>
      <c r="J25" s="37">
        <f t="shared" si="2"/>
        <v>13.333333333333334</v>
      </c>
      <c r="K25" s="34">
        <v>50</v>
      </c>
      <c r="L25" s="51" t="s">
        <v>9</v>
      </c>
      <c r="M25" s="34">
        <v>60</v>
      </c>
      <c r="N25" s="37">
        <f t="shared" si="3"/>
        <v>-22.727272727272727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110</v>
      </c>
      <c r="N26" s="37">
        <f t="shared" si="3"/>
        <v>-100</v>
      </c>
    </row>
    <row r="27" spans="1:14" ht="17.25" customHeight="1">
      <c r="A27" s="49">
        <v>17</v>
      </c>
      <c r="B27" s="47" t="s">
        <v>66</v>
      </c>
      <c r="C27" s="45" t="s">
        <v>10</v>
      </c>
      <c r="D27" s="34">
        <v>75</v>
      </c>
      <c r="E27" s="51" t="s">
        <v>9</v>
      </c>
      <c r="F27" s="34">
        <v>80</v>
      </c>
      <c r="G27" s="57">
        <v>60</v>
      </c>
      <c r="H27" s="51" t="s">
        <v>9</v>
      </c>
      <c r="I27" s="58">
        <v>65</v>
      </c>
      <c r="J27" s="37">
        <f t="shared" si="2"/>
        <v>24</v>
      </c>
      <c r="K27" s="34">
        <v>70</v>
      </c>
      <c r="L27" s="51">
        <v>90</v>
      </c>
      <c r="M27" s="34">
        <v>100</v>
      </c>
      <c r="N27" s="37">
        <f t="shared" si="3"/>
        <v>-8.8235294117647065</v>
      </c>
    </row>
    <row r="28" spans="1:14" ht="33.75" customHeight="1">
      <c r="A28" s="49">
        <v>18</v>
      </c>
      <c r="B28" s="47" t="s">
        <v>68</v>
      </c>
      <c r="C28" s="45" t="s">
        <v>10</v>
      </c>
      <c r="D28" s="34">
        <v>15</v>
      </c>
      <c r="E28" s="51" t="s">
        <v>9</v>
      </c>
      <c r="F28" s="34">
        <v>16</v>
      </c>
      <c r="G28" s="57">
        <v>15</v>
      </c>
      <c r="H28" s="51" t="s">
        <v>9</v>
      </c>
      <c r="I28" s="58">
        <v>16</v>
      </c>
      <c r="J28" s="37">
        <f t="shared" si="2"/>
        <v>0</v>
      </c>
      <c r="K28" s="34">
        <v>13</v>
      </c>
      <c r="L28" s="51" t="s">
        <v>9</v>
      </c>
      <c r="M28" s="34">
        <v>14</v>
      </c>
      <c r="N28" s="37">
        <f t="shared" si="3"/>
        <v>14.814814814814813</v>
      </c>
    </row>
    <row r="29" spans="1:14" ht="17.25" customHeight="1">
      <c r="A29" s="49">
        <v>19</v>
      </c>
      <c r="B29" s="47" t="s">
        <v>69</v>
      </c>
      <c r="C29" s="45" t="s">
        <v>10</v>
      </c>
      <c r="D29" s="34">
        <v>15</v>
      </c>
      <c r="E29" s="51" t="s">
        <v>9</v>
      </c>
      <c r="F29" s="34">
        <v>30</v>
      </c>
      <c r="G29" s="57">
        <v>36</v>
      </c>
      <c r="H29" s="51" t="s">
        <v>9</v>
      </c>
      <c r="I29" s="58">
        <v>55</v>
      </c>
      <c r="J29" s="37">
        <f t="shared" si="2"/>
        <v>-50.549450549450547</v>
      </c>
      <c r="K29" s="34">
        <v>20</v>
      </c>
      <c r="L29" s="51" t="s">
        <v>9</v>
      </c>
      <c r="M29" s="34">
        <v>25</v>
      </c>
      <c r="N29" s="37">
        <f t="shared" si="3"/>
        <v>0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25</v>
      </c>
      <c r="G30" s="57">
        <v>20</v>
      </c>
      <c r="H30" s="51" t="s">
        <v>9</v>
      </c>
      <c r="I30" s="58">
        <v>24</v>
      </c>
      <c r="J30" s="37">
        <f t="shared" si="2"/>
        <v>2.2727272727272729</v>
      </c>
      <c r="K30" s="34">
        <v>22</v>
      </c>
      <c r="L30" s="51" t="s">
        <v>9</v>
      </c>
      <c r="M30" s="34">
        <v>25</v>
      </c>
      <c r="N30" s="37">
        <f t="shared" si="3"/>
        <v>-4.2553191489361701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16</v>
      </c>
      <c r="E31" s="51" t="s">
        <v>9</v>
      </c>
      <c r="F31" s="34">
        <v>20</v>
      </c>
      <c r="G31" s="57">
        <v>22</v>
      </c>
      <c r="H31" s="51" t="s">
        <v>9</v>
      </c>
      <c r="I31" s="58">
        <v>24</v>
      </c>
      <c r="J31" s="37">
        <f t="shared" si="2"/>
        <v>-21.739130434782609</v>
      </c>
      <c r="K31" s="34">
        <v>14</v>
      </c>
      <c r="L31" s="51" t="s">
        <v>9</v>
      </c>
      <c r="M31" s="34">
        <v>15</v>
      </c>
      <c r="N31" s="37">
        <f t="shared" si="3"/>
        <v>24.137931034482758</v>
      </c>
    </row>
    <row r="32" spans="1:14" ht="17.25" customHeight="1">
      <c r="A32" s="49">
        <v>22</v>
      </c>
      <c r="B32" s="47" t="s">
        <v>63</v>
      </c>
      <c r="C32" s="45" t="s">
        <v>10</v>
      </c>
      <c r="D32" s="34">
        <v>50</v>
      </c>
      <c r="E32" s="51" t="s">
        <v>9</v>
      </c>
      <c r="F32" s="34">
        <v>55</v>
      </c>
      <c r="G32" s="57">
        <v>0</v>
      </c>
      <c r="H32" s="51" t="s">
        <v>9</v>
      </c>
      <c r="I32" s="58">
        <v>0</v>
      </c>
      <c r="J32" s="37">
        <v>0</v>
      </c>
      <c r="K32" s="34">
        <v>45</v>
      </c>
      <c r="L32" s="51" t="s">
        <v>9</v>
      </c>
      <c r="M32" s="34">
        <v>50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45</v>
      </c>
      <c r="E33" s="51" t="s">
        <v>9</v>
      </c>
      <c r="F33" s="34">
        <v>50</v>
      </c>
      <c r="G33" s="57">
        <v>45</v>
      </c>
      <c r="H33" s="51" t="s">
        <v>9</v>
      </c>
      <c r="I33" s="58">
        <v>50</v>
      </c>
      <c r="J33" s="37">
        <f t="shared" si="2"/>
        <v>0</v>
      </c>
      <c r="K33" s="34">
        <v>30</v>
      </c>
      <c r="L33" s="51" t="s">
        <v>9</v>
      </c>
      <c r="M33" s="34">
        <v>35</v>
      </c>
      <c r="N33" s="37">
        <f t="shared" si="3"/>
        <v>46.153846153846153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260</v>
      </c>
      <c r="E34" s="51" t="s">
        <v>9</v>
      </c>
      <c r="F34" s="34">
        <v>270</v>
      </c>
      <c r="G34" s="57">
        <v>280</v>
      </c>
      <c r="H34" s="51" t="s">
        <v>9</v>
      </c>
      <c r="I34" s="58">
        <v>300</v>
      </c>
      <c r="J34" s="37">
        <f t="shared" si="2"/>
        <v>-8.6206896551724146</v>
      </c>
      <c r="K34" s="34">
        <v>240</v>
      </c>
      <c r="L34" s="51" t="s">
        <v>9</v>
      </c>
      <c r="M34" s="34">
        <v>290</v>
      </c>
      <c r="N34" s="37">
        <f t="shared" si="3"/>
        <v>0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240</v>
      </c>
      <c r="E35" s="51" t="s">
        <v>9</v>
      </c>
      <c r="F35" s="34">
        <v>260</v>
      </c>
      <c r="G35" s="57">
        <v>230</v>
      </c>
      <c r="H35" s="51" t="s">
        <v>9</v>
      </c>
      <c r="I35" s="58">
        <v>260</v>
      </c>
      <c r="J35" s="37">
        <f t="shared" si="2"/>
        <v>2.0408163265306123</v>
      </c>
      <c r="K35" s="34">
        <v>240</v>
      </c>
      <c r="L35" s="51" t="s">
        <v>9</v>
      </c>
      <c r="M35" s="34">
        <v>250</v>
      </c>
      <c r="N35" s="37">
        <f t="shared" si="3"/>
        <v>2.0408163265306123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1200</v>
      </c>
      <c r="G36" s="57">
        <v>650</v>
      </c>
      <c r="H36" s="51" t="s">
        <v>9</v>
      </c>
      <c r="I36" s="58">
        <v>1150</v>
      </c>
      <c r="J36" s="37">
        <f t="shared" si="2"/>
        <v>2.7777777777777777</v>
      </c>
      <c r="K36" s="34">
        <v>500</v>
      </c>
      <c r="L36" s="51" t="s">
        <v>9</v>
      </c>
      <c r="M36" s="34">
        <v>1000</v>
      </c>
      <c r="N36" s="37">
        <f t="shared" si="3"/>
        <v>23.333333333333332</v>
      </c>
    </row>
    <row r="37" spans="1:14" ht="17.25" customHeight="1">
      <c r="A37" s="49">
        <v>27</v>
      </c>
      <c r="B37" s="47" t="s">
        <v>62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2"/>
        <v>0</v>
      </c>
      <c r="K37" s="34">
        <v>100</v>
      </c>
      <c r="L37" s="51" t="s">
        <v>9</v>
      </c>
      <c r="M37" s="34">
        <v>150</v>
      </c>
      <c r="N37" s="37">
        <f t="shared" si="3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580</v>
      </c>
      <c r="E38" s="51" t="s">
        <v>9</v>
      </c>
      <c r="F38" s="34">
        <v>600</v>
      </c>
      <c r="G38" s="57">
        <v>580</v>
      </c>
      <c r="H38" s="51" t="s">
        <v>9</v>
      </c>
      <c r="I38" s="58">
        <v>600</v>
      </c>
      <c r="J38" s="37">
        <f t="shared" ref="J38" si="4">((D38+F38)/2-(G38+I38)/2)/((G38+I38)/2)*100</f>
        <v>0</v>
      </c>
      <c r="K38" s="34">
        <v>545</v>
      </c>
      <c r="L38" s="51" t="s">
        <v>9</v>
      </c>
      <c r="M38" s="34">
        <v>550</v>
      </c>
      <c r="N38" s="37">
        <f t="shared" ref="N38" si="5">((D38+F38)/2-(K38+M38)/2)/((K38+M38)/2)*100</f>
        <v>7.7625570776255701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460</v>
      </c>
      <c r="E39" s="51" t="s">
        <v>9</v>
      </c>
      <c r="F39" s="34">
        <v>470</v>
      </c>
      <c r="G39" s="57">
        <v>400</v>
      </c>
      <c r="H39" s="51" t="s">
        <v>9</v>
      </c>
      <c r="I39" s="58">
        <v>430</v>
      </c>
      <c r="J39" s="37">
        <f t="shared" si="2"/>
        <v>12.048192771084338</v>
      </c>
      <c r="K39" s="34">
        <v>400</v>
      </c>
      <c r="L39" s="51" t="s">
        <v>9</v>
      </c>
      <c r="M39" s="34">
        <v>420</v>
      </c>
      <c r="N39" s="37">
        <f t="shared" si="3"/>
        <v>13.414634146341465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255</v>
      </c>
      <c r="E40" s="51" t="s">
        <v>9</v>
      </c>
      <c r="F40" s="34">
        <v>265</v>
      </c>
      <c r="G40" s="57">
        <v>245</v>
      </c>
      <c r="H40" s="51" t="s">
        <v>9</v>
      </c>
      <c r="I40" s="58">
        <v>255</v>
      </c>
      <c r="J40" s="37">
        <f t="shared" si="2"/>
        <v>4</v>
      </c>
      <c r="K40" s="34">
        <v>300</v>
      </c>
      <c r="L40" s="51" t="s">
        <v>9</v>
      </c>
      <c r="M40" s="34">
        <v>310</v>
      </c>
      <c r="N40" s="37">
        <f t="shared" si="3"/>
        <v>-14.754098360655737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150</v>
      </c>
      <c r="E41" s="51" t="s">
        <v>9</v>
      </c>
      <c r="F41" s="34">
        <v>155</v>
      </c>
      <c r="G41" s="57">
        <v>150</v>
      </c>
      <c r="H41" s="51" t="s">
        <v>9</v>
      </c>
      <c r="I41" s="58">
        <v>155</v>
      </c>
      <c r="J41" s="37">
        <f t="shared" si="2"/>
        <v>0</v>
      </c>
      <c r="K41" s="34">
        <v>145</v>
      </c>
      <c r="L41" s="51" t="s">
        <v>9</v>
      </c>
      <c r="M41" s="34">
        <v>150</v>
      </c>
      <c r="N41" s="37">
        <f t="shared" si="3"/>
        <v>3.3898305084745761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32</v>
      </c>
      <c r="E43" s="51" t="s">
        <v>9</v>
      </c>
      <c r="F43" s="34">
        <v>34</v>
      </c>
      <c r="G43" s="57">
        <v>34</v>
      </c>
      <c r="H43" s="51" t="s">
        <v>9</v>
      </c>
      <c r="I43" s="58">
        <v>36</v>
      </c>
      <c r="J43" s="37">
        <f t="shared" si="2"/>
        <v>-5.7142857142857144</v>
      </c>
      <c r="K43" s="34">
        <v>28</v>
      </c>
      <c r="L43" s="51" t="s">
        <v>9</v>
      </c>
      <c r="M43" s="34">
        <v>30</v>
      </c>
      <c r="N43" s="37">
        <f t="shared" si="3"/>
        <v>13.793103448275861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76</v>
      </c>
      <c r="E44" s="51" t="s">
        <v>9</v>
      </c>
      <c r="F44" s="34">
        <v>78</v>
      </c>
      <c r="G44" s="57">
        <v>78</v>
      </c>
      <c r="H44" s="51" t="s">
        <v>9</v>
      </c>
      <c r="I44" s="58">
        <v>82</v>
      </c>
      <c r="J44" s="37">
        <f t="shared" si="2"/>
        <v>-3.75</v>
      </c>
      <c r="K44" s="34">
        <v>65</v>
      </c>
      <c r="L44" s="51" t="s">
        <v>9</v>
      </c>
      <c r="M44" s="34">
        <v>70</v>
      </c>
      <c r="N44" s="37">
        <f t="shared" si="3"/>
        <v>14.074074074074074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2"/>
        <v>0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300</v>
      </c>
      <c r="L46" s="51" t="s">
        <v>9</v>
      </c>
      <c r="M46" s="34">
        <v>310</v>
      </c>
      <c r="N46" s="37">
        <f t="shared" ref="N46" si="6">((D46+F46)/2-(K46+M46)/2)/((K46+M46)/2)*100</f>
        <v>4.918032786885246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61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35.25" customHeight="1">
      <c r="A54" s="66" t="s">
        <v>84</v>
      </c>
      <c r="B54" s="78"/>
      <c r="C54" s="68"/>
      <c r="D54" s="69"/>
      <c r="E54" s="69"/>
      <c r="F54" s="70"/>
      <c r="G54" s="75" t="s">
        <v>72</v>
      </c>
      <c r="H54" s="76"/>
      <c r="I54" s="76"/>
      <c r="J54" s="77"/>
      <c r="K54" s="63"/>
      <c r="L54" s="64"/>
      <c r="M54" s="64"/>
      <c r="N54" s="65"/>
    </row>
    <row r="55" spans="1:14" ht="34.5" customHeight="1">
      <c r="A55" s="66" t="s">
        <v>85</v>
      </c>
      <c r="B55" s="67"/>
      <c r="C55" s="68"/>
      <c r="D55" s="69"/>
      <c r="E55" s="69"/>
      <c r="F55" s="70"/>
      <c r="G55" s="75"/>
      <c r="H55" s="76"/>
      <c r="I55" s="76"/>
      <c r="J55" s="77"/>
      <c r="K55" s="63"/>
      <c r="L55" s="64"/>
      <c r="M55" s="64"/>
      <c r="N55" s="65"/>
    </row>
    <row r="56" spans="1:14" ht="38.25" customHeight="1">
      <c r="A56" s="66" t="s">
        <v>83</v>
      </c>
      <c r="B56" s="67"/>
      <c r="C56" s="68"/>
      <c r="D56" s="69"/>
      <c r="E56" s="69"/>
      <c r="F56" s="70"/>
      <c r="G56" s="75" t="s">
        <v>14</v>
      </c>
      <c r="H56" s="76"/>
      <c r="I56" s="76"/>
      <c r="J56" s="77"/>
      <c r="K56" s="63"/>
      <c r="L56" s="64"/>
      <c r="M56" s="64"/>
      <c r="N56" s="65"/>
    </row>
    <row r="57" spans="1:14" ht="35.25" customHeight="1">
      <c r="A57" s="66" t="s">
        <v>74</v>
      </c>
      <c r="B57" s="67"/>
      <c r="C57" s="68"/>
      <c r="D57" s="69"/>
      <c r="E57" s="69"/>
      <c r="F57" s="70"/>
      <c r="G57" s="79" t="s">
        <v>86</v>
      </c>
      <c r="H57" s="80"/>
      <c r="I57" s="80"/>
      <c r="J57" s="81"/>
      <c r="K57" s="63"/>
      <c r="L57" s="64"/>
      <c r="M57" s="64"/>
      <c r="N57" s="65"/>
    </row>
    <row r="58" spans="1:14" ht="51.75" customHeight="1">
      <c r="A58" s="61" t="s">
        <v>71</v>
      </c>
      <c r="B58" s="62"/>
      <c r="C58" s="63"/>
      <c r="D58" s="64"/>
      <c r="E58" s="64"/>
      <c r="F58" s="65"/>
      <c r="G58" s="82" t="s">
        <v>73</v>
      </c>
      <c r="H58" s="83"/>
      <c r="I58" s="83"/>
      <c r="J58" s="84"/>
      <c r="K58" s="63"/>
      <c r="L58" s="64"/>
      <c r="M58" s="64"/>
      <c r="N58" s="65"/>
    </row>
    <row r="59" spans="1:14" ht="30.75" customHeight="1">
      <c r="A59" s="61"/>
      <c r="B59" s="62"/>
      <c r="C59" s="63"/>
      <c r="D59" s="64"/>
      <c r="E59" s="64"/>
      <c r="F59" s="65"/>
      <c r="G59" s="63" t="s">
        <v>82</v>
      </c>
      <c r="H59" s="64"/>
      <c r="I59" s="64"/>
      <c r="J59" s="65"/>
      <c r="K59" s="63"/>
      <c r="L59" s="64"/>
      <c r="M59" s="64"/>
      <c r="N59" s="65"/>
    </row>
    <row r="60" spans="1:14" ht="30.75" customHeight="1">
      <c r="A60" s="61"/>
      <c r="B60" s="62"/>
      <c r="C60" s="63"/>
      <c r="D60" s="64"/>
      <c r="E60" s="64"/>
      <c r="F60" s="65"/>
      <c r="G60" s="63" t="s">
        <v>76</v>
      </c>
      <c r="H60" s="64"/>
      <c r="I60" s="64"/>
      <c r="J60" s="65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3" t="s">
        <v>75</v>
      </c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47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/>
      <c r="K65" s="124"/>
      <c r="L65" s="124"/>
      <c r="M65" s="124"/>
      <c r="N65" s="12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4"/>
      <c r="K66" s="124"/>
      <c r="L66" s="124"/>
      <c r="M66" s="124"/>
      <c r="N66" s="124"/>
    </row>
    <row r="67" spans="1:14">
      <c r="J67" s="121" t="s">
        <v>44</v>
      </c>
      <c r="K67" s="121"/>
      <c r="L67" s="121"/>
      <c r="M67" s="121"/>
      <c r="N67" s="121"/>
    </row>
    <row r="68" spans="1:14">
      <c r="J68" s="121" t="s">
        <v>45</v>
      </c>
      <c r="K68" s="121"/>
      <c r="L68" s="121"/>
      <c r="M68" s="121"/>
      <c r="N68" s="121"/>
    </row>
    <row r="69" spans="1:14">
      <c r="J69" s="121" t="s">
        <v>46</v>
      </c>
      <c r="K69" s="121"/>
      <c r="L69" s="121"/>
      <c r="M69" s="121"/>
      <c r="N69" s="121"/>
    </row>
    <row r="71" spans="1:14">
      <c r="K71" s="1" t="s">
        <v>60</v>
      </c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2022-03-23T06:47:52Z</cp:lastPrinted>
  <dcterms:created xsi:type="dcterms:W3CDTF">2020-07-12T06:32:53Z</dcterms:created>
  <dcterms:modified xsi:type="dcterms:W3CDTF">2022-03-27T07:39:27Z</dcterms:modified>
</cp:coreProperties>
</file>