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7380" activeTab="3"/>
  </bookViews>
  <sheets>
    <sheet name="T-10.1" sheetId="1" r:id="rId1"/>
    <sheet name="T-10.2" sheetId="2" r:id="rId2"/>
    <sheet name="T-10.3" sheetId="4" r:id="rId3"/>
    <sheet name="T-10.4" sheetId="3" r:id="rId4"/>
  </sheets>
  <calcPr calcId="144525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7" i="1"/>
  <c r="D6" i="2" l="1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C5" i="3" l="1"/>
  <c r="D5" i="3"/>
  <c r="E5" i="3"/>
  <c r="F5" i="3"/>
  <c r="G5" i="3"/>
  <c r="C6" i="2"/>
</calcChain>
</file>

<file path=xl/sharedStrings.xml><?xml version="1.0" encoding="utf-8"?>
<sst xmlns="http://schemas.openxmlformats.org/spreadsheetml/2006/main" count="229" uniqueCount="57">
  <si>
    <t>Section (BSIC-2020)</t>
  </si>
  <si>
    <t>Economic Sector</t>
  </si>
  <si>
    <t>Economic Unit</t>
  </si>
  <si>
    <t>Total</t>
  </si>
  <si>
    <t>Rural</t>
  </si>
  <si>
    <t>Urban</t>
  </si>
  <si>
    <t>Number</t>
  </si>
  <si>
    <t>%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</si>
  <si>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</si>
  <si>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</si>
  <si>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</si>
  <si>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</si>
  <si>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</si>
  <si>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</si>
  <si>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</si>
  <si>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</si>
  <si>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</si>
  <si>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</si>
  <si>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</si>
  <si>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</si>
  <si>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</si>
  <si>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</si>
  <si>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</si>
  <si>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 xml:space="preserve">Accommodation and Food Service Activities 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</si>
  <si>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</si>
  <si>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</si>
  <si>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</si>
  <si>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</si>
  <si>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</si>
  <si>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</si>
  <si>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</si>
  <si>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</si>
  <si>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</si>
  <si>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</si>
  <si>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</si>
  <si>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</si>
  <si>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</si>
  <si>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</si>
  <si>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</si>
  <si>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</si>
  <si>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</si>
  <si>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</si>
  <si>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</si>
  <si>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</si>
  <si>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 xml:space="preserve">Table 10.2: Economic Unit by Category, Sector and Locality, 2024 </t>
  </si>
  <si>
    <t>Category</t>
  </si>
  <si>
    <t>Cottage</t>
  </si>
  <si>
    <t>Micro</t>
  </si>
  <si>
    <t>Small</t>
  </si>
  <si>
    <t>Medium</t>
  </si>
  <si>
    <t>Large</t>
  </si>
  <si>
    <t>Public Administration and Defense, Compulsory Social Security</t>
  </si>
  <si>
    <t>Average Size of Economic Unit</t>
  </si>
  <si>
    <t xml:space="preserve">Table 10.3: Total Persons Engaged (TPE) by Category, Sector and Locality, 2024 </t>
  </si>
  <si>
    <t>Table 10.4: Average Size of Economic Unit by Category and Sector, 2024</t>
  </si>
  <si>
    <r>
      <t>Table 10.1: Economic Unit by Sector and Locality, 2024</t>
    </r>
    <r>
      <rPr>
        <b/>
        <sz val="16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 2013</t>
    </r>
  </si>
  <si>
    <t>Accommodation and Food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</si>
</sst>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Dashed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Dashed">
        <color rgb="FF8DB3E2"/>
      </left>
      <right style="medium">
        <color rgb="FF8DB3E2"/>
      </right>
      <top/>
      <bottom/>
      <diagonal/>
    </border>
    <border>
      <left style="mediumDashed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 style="mediumDashed">
        <color rgb="FF8DB3E2"/>
      </top>
      <bottom style="medium">
        <color rgb="FF8DB3E2"/>
      </bottom>
      <diagonal/>
    </border>
    <border>
      <left/>
      <right/>
      <top style="mediumDashed">
        <color rgb="FF8DB3E2"/>
      </top>
      <bottom style="medium">
        <color rgb="FF8DB3E2"/>
      </bottom>
      <diagonal/>
    </border>
    <border>
      <left/>
      <right style="mediumDashed">
        <color rgb="FF8DB3E2"/>
      </right>
      <top/>
      <bottom style="medium">
        <color rgb="FF8DB3E2"/>
      </bottom>
      <diagonal/>
    </border>
    <border>
      <left style="medium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">
        <color rgb="FF8DB3E2"/>
      </right>
      <top/>
      <bottom/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 style="medium">
        <color rgb="FF8DB3E2"/>
      </left>
      <right/>
      <top style="mediumDashed">
        <color rgb="FF8DB3E2"/>
      </top>
      <bottom style="medium">
        <color rgb="FF8DB3E2"/>
      </bottom>
      <diagonal/>
    </border>
    <border>
      <left style="medium">
        <color rgb="FF8DB3E2"/>
      </left>
      <right/>
      <top style="medium">
        <color rgb="FF8DB3E2"/>
      </top>
      <bottom style="medium">
        <color rgb="FF8DB3E2"/>
      </bottom>
      <diagonal/>
    </border>
    <border>
      <left/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/>
      <right style="mediumDashed">
        <color rgb="FF8DB3E2"/>
      </right>
      <top style="medium">
        <color rgb="FF8DB3E2"/>
      </top>
      <bottom style="medium">
        <color rgb="FF8DB3E2"/>
      </bottom>
      <diagonal/>
    </border>
    <border>
      <left/>
      <right/>
      <top style="medium">
        <color rgb="FF8DB3E2"/>
      </top>
      <bottom style="medium">
        <color rgb="FF8DB3E2"/>
      </bottom>
      <diagonal/>
    </border>
    <border>
      <left/>
      <right/>
      <top/>
      <bottom style="mediumDashed">
        <color rgb="FF8DB3E2"/>
      </bottom>
      <diagonal/>
    </border>
    <border>
      <left style="mediumDashed">
        <color rgb="FF8DB3E2"/>
      </left>
      <right/>
      <top style="medium">
        <color rgb="FF8DB3E2"/>
      </top>
      <bottom style="medium">
        <color rgb="FF8DB3E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4" borderId="26" xfId="0" applyFont="1" applyFill="1" applyBorder="1"/>
    <xf numFmtId="0" fontId="2" fillId="2" borderId="26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right" vertical="center" wrapText="1"/>
    </xf>
    <xf numFmtId="2" fontId="3" fillId="0" borderId="26" xfId="0" applyNumberFormat="1" applyFont="1" applyFill="1" applyBorder="1"/>
    <xf numFmtId="0" fontId="3" fillId="0" borderId="2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O11" sqref="O11"/>
    </sheetView>
  </sheetViews>
  <sheetFormatPr defaultRowHeight="14.5" x14ac:dyDescent="0.35"/>
  <cols>
    <col min="1" max="1" width="8.81640625" bestFit="1" customWidth="1"/>
    <col min="2" max="2" width="36.7265625" customWidth="1"/>
    <col min="3" max="3" width="10.81640625" customWidth="1"/>
    <col min="4" max="4" width="8.81640625" bestFit="1" customWidth="1"/>
    <col min="5" max="5" width="9.90625" bestFit="1" customWidth="1"/>
    <col min="6" max="6" width="8.81640625" bestFit="1" customWidth="1"/>
    <col min="7" max="7" width="9.90625" bestFit="1" customWidth="1"/>
    <col min="8" max="8" width="8.81640625" bestFit="1" customWidth="1"/>
    <col min="9" max="9" width="9.90625" bestFit="1" customWidth="1"/>
    <col min="10" max="10" width="8.81640625" bestFit="1" customWidth="1"/>
    <col min="11" max="11" width="9.90625" bestFit="1" customWidth="1"/>
    <col min="12" max="12" width="8.81640625" bestFit="1" customWidth="1"/>
    <col min="13" max="13" width="9.90625" bestFit="1" customWidth="1"/>
    <col min="14" max="14" width="8.81640625" bestFit="1" customWidth="1"/>
  </cols>
  <sheetData>
    <row r="1" spans="1:14" ht="20.149999999999999" x14ac:dyDescent="0.35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5">
      <c r="A2" s="20" t="s">
        <v>0</v>
      </c>
      <c r="B2" s="20" t="s">
        <v>1</v>
      </c>
      <c r="C2" s="23" t="s">
        <v>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x14ac:dyDescent="0.35">
      <c r="A3" s="21"/>
      <c r="B3" s="21"/>
      <c r="C3" s="23">
        <v>2024</v>
      </c>
      <c r="D3" s="24"/>
      <c r="E3" s="24"/>
      <c r="F3" s="24"/>
      <c r="G3" s="24"/>
      <c r="H3" s="25"/>
      <c r="I3" s="23">
        <v>2013</v>
      </c>
      <c r="J3" s="24"/>
      <c r="K3" s="24"/>
      <c r="L3" s="24"/>
      <c r="M3" s="24"/>
      <c r="N3" s="25"/>
    </row>
    <row r="4" spans="1:14" x14ac:dyDescent="0.35">
      <c r="A4" s="21"/>
      <c r="B4" s="21"/>
      <c r="C4" s="23" t="s">
        <v>3</v>
      </c>
      <c r="D4" s="25"/>
      <c r="E4" s="23" t="s">
        <v>4</v>
      </c>
      <c r="F4" s="25"/>
      <c r="G4" s="23" t="s">
        <v>5</v>
      </c>
      <c r="H4" s="25"/>
      <c r="I4" s="23" t="s">
        <v>3</v>
      </c>
      <c r="J4" s="25"/>
      <c r="K4" s="23" t="s">
        <v>4</v>
      </c>
      <c r="L4" s="25"/>
      <c r="M4" s="23" t="s">
        <v>5</v>
      </c>
      <c r="N4" s="25"/>
    </row>
    <row r="5" spans="1:14" x14ac:dyDescent="0.35">
      <c r="A5" s="22"/>
      <c r="B5" s="22"/>
      <c r="C5" s="16" t="s">
        <v>6</v>
      </c>
      <c r="D5" s="16" t="s">
        <v>7</v>
      </c>
      <c r="E5" s="16" t="s">
        <v>6</v>
      </c>
      <c r="F5" s="16" t="s">
        <v>7</v>
      </c>
      <c r="G5" s="16" t="s">
        <v>6</v>
      </c>
      <c r="H5" s="16" t="s">
        <v>7</v>
      </c>
      <c r="I5" s="16" t="s">
        <v>6</v>
      </c>
      <c r="J5" s="16" t="s">
        <v>7</v>
      </c>
      <c r="K5" s="16" t="s">
        <v>6</v>
      </c>
      <c r="L5" s="16" t="s">
        <v>7</v>
      </c>
      <c r="M5" s="16" t="s">
        <v>6</v>
      </c>
      <c r="N5" s="16" t="s">
        <v>7</v>
      </c>
    </row>
    <row r="6" spans="1:14" x14ac:dyDescent="0.35">
      <c r="A6" s="46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</row>
    <row r="7" spans="1:14" x14ac:dyDescent="0.35">
      <c r="A7" s="48" t="s">
        <v>3</v>
      </c>
      <c r="B7" s="48"/>
      <c r="C7" s="49">
        <v>11702792</v>
      </c>
      <c r="D7" s="49">
        <f>C7/$C$7*100</f>
        <v>100</v>
      </c>
      <c r="E7" s="49">
        <v>7385828</v>
      </c>
      <c r="F7" s="49">
        <f>E7/$E$7*100</f>
        <v>100</v>
      </c>
      <c r="G7" s="49">
        <v>4316964</v>
      </c>
      <c r="H7" s="49">
        <f>G7/$G$7*100</f>
        <v>100</v>
      </c>
      <c r="I7" s="50">
        <v>7818565</v>
      </c>
      <c r="J7" s="50">
        <v>100</v>
      </c>
      <c r="K7" s="50">
        <v>2229546</v>
      </c>
      <c r="L7" s="50">
        <v>100</v>
      </c>
      <c r="M7" s="50">
        <v>5589019</v>
      </c>
      <c r="N7" s="50">
        <v>100</v>
      </c>
    </row>
    <row r="8" spans="1:14" ht="14.5" customHeight="1" x14ac:dyDescent="0.35">
      <c r="A8" s="51" t="s">
        <v>8</v>
      </c>
      <c r="B8" s="52" t="s">
        <v>9</v>
      </c>
      <c r="C8" s="53">
        <v>6840</v>
      </c>
      <c r="D8" s="54">
        <f t="shared" ref="D8:D25" si="0">C8/$C$7*100</f>
        <v>5.8447590968035666E-2</v>
      </c>
      <c r="E8" s="53">
        <v>6085</v>
      </c>
      <c r="F8" s="54">
        <f t="shared" ref="F8:F25" si="1">E8/$E$7*100</f>
        <v>8.2387512950477595E-2</v>
      </c>
      <c r="G8" s="53">
        <v>755</v>
      </c>
      <c r="H8" s="54">
        <f t="shared" ref="H8:H25" si="2">G8/$G$7*100</f>
        <v>1.7489142832787116E-2</v>
      </c>
      <c r="I8" s="55">
        <v>20227</v>
      </c>
      <c r="J8" s="55">
        <v>0.26</v>
      </c>
      <c r="K8" s="55">
        <v>1036</v>
      </c>
      <c r="L8" s="55">
        <v>0.05</v>
      </c>
      <c r="M8" s="55">
        <v>19191</v>
      </c>
      <c r="N8" s="55">
        <v>0.34</v>
      </c>
    </row>
    <row r="9" spans="1:14" ht="14.5" customHeight="1" x14ac:dyDescent="0.35">
      <c r="A9" s="51" t="s">
        <v>10</v>
      </c>
      <c r="B9" s="52" t="s">
        <v>11</v>
      </c>
      <c r="C9" s="53">
        <v>1119401</v>
      </c>
      <c r="D9" s="54">
        <f t="shared" si="0"/>
        <v>9.5652473358494277</v>
      </c>
      <c r="E9" s="53">
        <v>743953</v>
      </c>
      <c r="F9" s="54">
        <f t="shared" si="1"/>
        <v>10.07270951882443</v>
      </c>
      <c r="G9" s="53">
        <v>375448</v>
      </c>
      <c r="H9" s="54">
        <f t="shared" si="2"/>
        <v>8.6970380109725252</v>
      </c>
      <c r="I9" s="55">
        <v>868244</v>
      </c>
      <c r="J9" s="55">
        <v>11.1</v>
      </c>
      <c r="K9" s="55">
        <v>205558</v>
      </c>
      <c r="L9" s="55">
        <v>9.2200000000000006</v>
      </c>
      <c r="M9" s="55">
        <v>662686</v>
      </c>
      <c r="N9" s="55">
        <v>11.86</v>
      </c>
    </row>
    <row r="10" spans="1:14" ht="26.15" customHeight="1" x14ac:dyDescent="0.35">
      <c r="A10" s="51" t="s">
        <v>12</v>
      </c>
      <c r="B10" s="52" t="s">
        <v>13</v>
      </c>
      <c r="C10" s="53">
        <v>3586</v>
      </c>
      <c r="D10" s="54">
        <f t="shared" si="0"/>
        <v>3.0642260411019865E-2</v>
      </c>
      <c r="E10" s="53">
        <v>1749</v>
      </c>
      <c r="F10" s="54">
        <f t="shared" si="1"/>
        <v>2.3680486466784768E-2</v>
      </c>
      <c r="G10" s="53">
        <v>1837</v>
      </c>
      <c r="H10" s="54">
        <f t="shared" si="2"/>
        <v>4.2553053488516464E-2</v>
      </c>
      <c r="I10" s="55">
        <v>3656</v>
      </c>
      <c r="J10" s="55">
        <v>0.05</v>
      </c>
      <c r="K10" s="55">
        <v>1812</v>
      </c>
      <c r="L10" s="55">
        <v>0.08</v>
      </c>
      <c r="M10" s="55">
        <v>1844</v>
      </c>
      <c r="N10" s="55">
        <v>0.03</v>
      </c>
    </row>
    <row r="11" spans="1:14" ht="26.15" customHeight="1" x14ac:dyDescent="0.35">
      <c r="A11" s="51" t="s">
        <v>14</v>
      </c>
      <c r="B11" s="52" t="s">
        <v>15</v>
      </c>
      <c r="C11" s="53">
        <v>2871</v>
      </c>
      <c r="D11" s="54">
        <f t="shared" si="0"/>
        <v>2.4532607261583388E-2</v>
      </c>
      <c r="E11" s="53">
        <v>1326</v>
      </c>
      <c r="F11" s="54">
        <f t="shared" si="1"/>
        <v>1.795330191821418E-2</v>
      </c>
      <c r="G11" s="53">
        <v>1545</v>
      </c>
      <c r="H11" s="54">
        <f t="shared" si="2"/>
        <v>3.5789040631332571E-2</v>
      </c>
      <c r="I11" s="55">
        <v>2673</v>
      </c>
      <c r="J11" s="55">
        <v>0.03</v>
      </c>
      <c r="K11" s="55">
        <v>1097</v>
      </c>
      <c r="L11" s="55">
        <v>0.05</v>
      </c>
      <c r="M11" s="55">
        <v>1576</v>
      </c>
      <c r="N11" s="55">
        <v>0.03</v>
      </c>
    </row>
    <row r="12" spans="1:14" ht="14.5" customHeight="1" x14ac:dyDescent="0.35">
      <c r="A12" s="51" t="s">
        <v>16</v>
      </c>
      <c r="B12" s="52" t="s">
        <v>17</v>
      </c>
      <c r="C12" s="53">
        <v>35651</v>
      </c>
      <c r="D12" s="54">
        <f t="shared" si="0"/>
        <v>0.3046367054972865</v>
      </c>
      <c r="E12" s="53">
        <v>26813</v>
      </c>
      <c r="F12" s="54">
        <f t="shared" si="1"/>
        <v>0.36303309527381361</v>
      </c>
      <c r="G12" s="53">
        <v>8838</v>
      </c>
      <c r="H12" s="54">
        <f t="shared" si="2"/>
        <v>0.20472721106777816</v>
      </c>
      <c r="I12" s="55">
        <v>7783</v>
      </c>
      <c r="J12" s="55">
        <v>0.1</v>
      </c>
      <c r="K12" s="55">
        <v>4185</v>
      </c>
      <c r="L12" s="55">
        <v>0.19</v>
      </c>
      <c r="M12" s="55">
        <v>3598</v>
      </c>
      <c r="N12" s="55">
        <v>0.06</v>
      </c>
    </row>
    <row r="13" spans="1:14" ht="26.15" customHeight="1" x14ac:dyDescent="0.35">
      <c r="A13" s="51" t="s">
        <v>18</v>
      </c>
      <c r="B13" s="52" t="s">
        <v>19</v>
      </c>
      <c r="C13" s="53">
        <v>4894610</v>
      </c>
      <c r="D13" s="54">
        <f t="shared" si="0"/>
        <v>41.824292869598985</v>
      </c>
      <c r="E13" s="53">
        <v>2709280</v>
      </c>
      <c r="F13" s="54">
        <f t="shared" si="1"/>
        <v>36.68214315307641</v>
      </c>
      <c r="G13" s="53">
        <v>2185330</v>
      </c>
      <c r="H13" s="54">
        <f t="shared" si="2"/>
        <v>50.62191855201943</v>
      </c>
      <c r="I13" s="55">
        <v>3589443</v>
      </c>
      <c r="J13" s="55">
        <v>45.91</v>
      </c>
      <c r="K13" s="55">
        <v>1192585</v>
      </c>
      <c r="L13" s="55">
        <v>53.49</v>
      </c>
      <c r="M13" s="55">
        <v>2396858</v>
      </c>
      <c r="N13" s="55">
        <v>42.89</v>
      </c>
    </row>
    <row r="14" spans="1:14" ht="14.5" customHeight="1" x14ac:dyDescent="0.35">
      <c r="A14" s="51" t="s">
        <v>20</v>
      </c>
      <c r="B14" s="52" t="s">
        <v>21</v>
      </c>
      <c r="C14" s="53">
        <v>2600151</v>
      </c>
      <c r="D14" s="54">
        <f t="shared" si="0"/>
        <v>22.218210833790774</v>
      </c>
      <c r="E14" s="53">
        <v>2049794</v>
      </c>
      <c r="F14" s="54">
        <f t="shared" si="1"/>
        <v>27.753069797996922</v>
      </c>
      <c r="G14" s="53">
        <v>550357</v>
      </c>
      <c r="H14" s="54">
        <f t="shared" si="2"/>
        <v>12.748704876853271</v>
      </c>
      <c r="I14" s="55">
        <v>1303807</v>
      </c>
      <c r="J14" s="55">
        <v>16.68</v>
      </c>
      <c r="K14" s="55">
        <v>206118</v>
      </c>
      <c r="L14" s="55">
        <v>9.24</v>
      </c>
      <c r="M14" s="55">
        <v>1097689</v>
      </c>
      <c r="N14" s="55">
        <v>19.64</v>
      </c>
    </row>
    <row r="15" spans="1:14" ht="14.5" customHeight="1" x14ac:dyDescent="0.35">
      <c r="A15" s="51" t="s">
        <v>22</v>
      </c>
      <c r="B15" s="52" t="s">
        <v>56</v>
      </c>
      <c r="C15" s="53">
        <v>949096</v>
      </c>
      <c r="D15" s="54">
        <f t="shared" si="0"/>
        <v>8.1099963154091785</v>
      </c>
      <c r="E15" s="53">
        <v>550800</v>
      </c>
      <c r="F15" s="54">
        <f t="shared" si="1"/>
        <v>7.4575254121812744</v>
      </c>
      <c r="G15" s="53">
        <v>398296</v>
      </c>
      <c r="H15" s="54">
        <f t="shared" si="2"/>
        <v>9.2262988526195731</v>
      </c>
      <c r="I15" s="55">
        <v>519845</v>
      </c>
      <c r="J15" s="55">
        <v>6.65</v>
      </c>
      <c r="K15" s="55">
        <v>172906</v>
      </c>
      <c r="L15" s="55">
        <v>7.76</v>
      </c>
      <c r="M15" s="55">
        <v>346939</v>
      </c>
      <c r="N15" s="55">
        <v>6.21</v>
      </c>
    </row>
    <row r="16" spans="1:14" ht="14.5" customHeight="1" x14ac:dyDescent="0.35">
      <c r="A16" s="51" t="s">
        <v>24</v>
      </c>
      <c r="B16" s="52" t="s">
        <v>25</v>
      </c>
      <c r="C16" s="53">
        <v>45668</v>
      </c>
      <c r="D16" s="54">
        <f t="shared" si="0"/>
        <v>0.39023166437547552</v>
      </c>
      <c r="E16" s="53">
        <v>16102</v>
      </c>
      <c r="F16" s="54">
        <f t="shared" si="1"/>
        <v>0.21801211726024489</v>
      </c>
      <c r="G16" s="53">
        <v>29566</v>
      </c>
      <c r="H16" s="54">
        <f t="shared" si="2"/>
        <v>0.6848794662174621</v>
      </c>
      <c r="I16" s="55">
        <v>19354</v>
      </c>
      <c r="J16" s="55">
        <v>0.25</v>
      </c>
      <c r="K16" s="55">
        <v>11693</v>
      </c>
      <c r="L16" s="55">
        <v>0.52</v>
      </c>
      <c r="M16" s="55">
        <v>7661</v>
      </c>
      <c r="N16" s="55">
        <v>0.14000000000000001</v>
      </c>
    </row>
    <row r="17" spans="1:14" ht="14.5" customHeight="1" x14ac:dyDescent="0.35">
      <c r="A17" s="51" t="s">
        <v>26</v>
      </c>
      <c r="B17" s="52" t="s">
        <v>27</v>
      </c>
      <c r="C17" s="53">
        <v>78600</v>
      </c>
      <c r="D17" s="54">
        <f t="shared" si="0"/>
        <v>0.67163459796602387</v>
      </c>
      <c r="E17" s="53">
        <v>34831</v>
      </c>
      <c r="F17" s="54">
        <f t="shared" si="1"/>
        <v>0.47159235227248725</v>
      </c>
      <c r="G17" s="53">
        <v>43769</v>
      </c>
      <c r="H17" s="54">
        <f t="shared" si="2"/>
        <v>1.0138838313221976</v>
      </c>
      <c r="I17" s="55">
        <v>46523</v>
      </c>
      <c r="J17" s="55">
        <v>0.6</v>
      </c>
      <c r="K17" s="55">
        <v>23013</v>
      </c>
      <c r="L17" s="55">
        <v>1.03</v>
      </c>
      <c r="M17" s="55">
        <v>23510</v>
      </c>
      <c r="N17" s="55">
        <v>0.42</v>
      </c>
    </row>
    <row r="18" spans="1:14" ht="14.5" customHeight="1" x14ac:dyDescent="0.35">
      <c r="A18" s="51" t="s">
        <v>28</v>
      </c>
      <c r="B18" s="52" t="s">
        <v>29</v>
      </c>
      <c r="C18" s="53">
        <v>7356</v>
      </c>
      <c r="D18" s="54">
        <f t="shared" si="0"/>
        <v>6.2856795198957649E-2</v>
      </c>
      <c r="E18" s="53">
        <v>3456</v>
      </c>
      <c r="F18" s="54">
        <f t="shared" si="1"/>
        <v>4.6792316311725646E-2</v>
      </c>
      <c r="G18" s="53">
        <v>3900</v>
      </c>
      <c r="H18" s="54">
        <f t="shared" si="2"/>
        <v>9.0341267613072526E-2</v>
      </c>
      <c r="I18" s="55">
        <v>5344</v>
      </c>
      <c r="J18" s="55">
        <v>7.0000000000000007E-2</v>
      </c>
      <c r="K18" s="55">
        <v>3025</v>
      </c>
      <c r="L18" s="55">
        <v>0.14000000000000001</v>
      </c>
      <c r="M18" s="55">
        <v>2319</v>
      </c>
      <c r="N18" s="55">
        <v>0.04</v>
      </c>
    </row>
    <row r="19" spans="1:14" ht="14.5" customHeight="1" x14ac:dyDescent="0.35">
      <c r="A19" s="51" t="s">
        <v>30</v>
      </c>
      <c r="B19" s="52" t="s">
        <v>31</v>
      </c>
      <c r="C19" s="53">
        <v>72127</v>
      </c>
      <c r="D19" s="54">
        <f t="shared" si="0"/>
        <v>0.61632301078238427</v>
      </c>
      <c r="E19" s="53">
        <v>29511</v>
      </c>
      <c r="F19" s="54">
        <f t="shared" si="1"/>
        <v>0.39956251350559474</v>
      </c>
      <c r="G19" s="53">
        <v>42616</v>
      </c>
      <c r="H19" s="54">
        <f t="shared" si="2"/>
        <v>0.98717524630735853</v>
      </c>
      <c r="I19" s="55">
        <v>45014</v>
      </c>
      <c r="J19" s="55">
        <v>0.57999999999999996</v>
      </c>
      <c r="K19" s="55">
        <v>24875</v>
      </c>
      <c r="L19" s="55">
        <v>1.1200000000000001</v>
      </c>
      <c r="M19" s="55">
        <v>20139</v>
      </c>
      <c r="N19" s="55">
        <v>0.36</v>
      </c>
    </row>
    <row r="20" spans="1:14" x14ac:dyDescent="0.35">
      <c r="A20" s="51" t="s">
        <v>32</v>
      </c>
      <c r="B20" s="52" t="s">
        <v>33</v>
      </c>
      <c r="C20" s="53">
        <v>223882</v>
      </c>
      <c r="D20" s="54">
        <f t="shared" si="0"/>
        <v>1.9130648481148773</v>
      </c>
      <c r="E20" s="53">
        <v>144062</v>
      </c>
      <c r="F20" s="54">
        <f t="shared" si="1"/>
        <v>1.9505192918112906</v>
      </c>
      <c r="G20" s="53">
        <v>79820</v>
      </c>
      <c r="H20" s="54">
        <f t="shared" si="2"/>
        <v>1.8489846104808842</v>
      </c>
      <c r="I20" s="55">
        <v>47736</v>
      </c>
      <c r="J20" s="55">
        <v>0.61</v>
      </c>
      <c r="K20" s="55">
        <v>23952</v>
      </c>
      <c r="L20" s="55">
        <v>1.07</v>
      </c>
      <c r="M20" s="55">
        <v>23784</v>
      </c>
      <c r="N20" s="55">
        <v>0.43</v>
      </c>
    </row>
    <row r="21" spans="1:14" ht="26" x14ac:dyDescent="0.35">
      <c r="A21" s="51" t="s">
        <v>34</v>
      </c>
      <c r="B21" s="52" t="s">
        <v>35</v>
      </c>
      <c r="C21" s="53">
        <v>30371</v>
      </c>
      <c r="D21" s="54">
        <f t="shared" si="0"/>
        <v>0.25951926685529403</v>
      </c>
      <c r="E21" s="53">
        <v>8159</v>
      </c>
      <c r="F21" s="54">
        <f t="shared" si="1"/>
        <v>0.11046831851486388</v>
      </c>
      <c r="G21" s="53">
        <v>22212</v>
      </c>
      <c r="H21" s="54">
        <f t="shared" si="2"/>
        <v>0.51452826569783761</v>
      </c>
      <c r="I21" s="55">
        <v>26036</v>
      </c>
      <c r="J21" s="55">
        <v>0.33</v>
      </c>
      <c r="K21" s="55">
        <v>16719</v>
      </c>
      <c r="L21" s="55">
        <v>0.75</v>
      </c>
      <c r="M21" s="55">
        <v>9317</v>
      </c>
      <c r="N21" s="55">
        <v>0.17</v>
      </c>
    </row>
    <row r="22" spans="1:14" x14ac:dyDescent="0.35">
      <c r="A22" s="51" t="s">
        <v>36</v>
      </c>
      <c r="B22" s="52" t="s">
        <v>37</v>
      </c>
      <c r="C22" s="53">
        <v>298991</v>
      </c>
      <c r="D22" s="54">
        <f t="shared" si="0"/>
        <v>2.5548689577666597</v>
      </c>
      <c r="E22" s="53">
        <v>196064</v>
      </c>
      <c r="F22" s="54">
        <f t="shared" si="1"/>
        <v>2.6545974263142873</v>
      </c>
      <c r="G22" s="53">
        <v>102927</v>
      </c>
      <c r="H22" s="54">
        <f t="shared" si="2"/>
        <v>2.3842450388745422</v>
      </c>
      <c r="I22" s="55">
        <v>189108</v>
      </c>
      <c r="J22" s="55">
        <v>2.42</v>
      </c>
      <c r="K22" s="55">
        <v>40938</v>
      </c>
      <c r="L22" s="55">
        <v>1.84</v>
      </c>
      <c r="M22" s="55">
        <v>148170</v>
      </c>
      <c r="N22" s="55">
        <v>2.65</v>
      </c>
    </row>
    <row r="23" spans="1:14" x14ac:dyDescent="0.35">
      <c r="A23" s="51" t="s">
        <v>38</v>
      </c>
      <c r="B23" s="52" t="s">
        <v>39</v>
      </c>
      <c r="C23" s="53">
        <v>114240</v>
      </c>
      <c r="D23" s="54">
        <f t="shared" si="0"/>
        <v>0.97617730879947273</v>
      </c>
      <c r="E23" s="53">
        <v>57537</v>
      </c>
      <c r="F23" s="54">
        <f t="shared" si="1"/>
        <v>0.77901895359599493</v>
      </c>
      <c r="G23" s="53">
        <v>56703</v>
      </c>
      <c r="H23" s="54">
        <f t="shared" si="2"/>
        <v>1.3134925378112952</v>
      </c>
      <c r="I23" s="55">
        <v>79586</v>
      </c>
      <c r="J23" s="55">
        <v>1.02</v>
      </c>
      <c r="K23" s="55">
        <v>30375</v>
      </c>
      <c r="L23" s="55">
        <v>1.36</v>
      </c>
      <c r="M23" s="55">
        <v>49211</v>
      </c>
      <c r="N23" s="55">
        <v>0.88</v>
      </c>
    </row>
    <row r="24" spans="1:14" x14ac:dyDescent="0.35">
      <c r="A24" s="51" t="s">
        <v>40</v>
      </c>
      <c r="B24" s="52" t="s">
        <v>41</v>
      </c>
      <c r="C24" s="53">
        <v>12375</v>
      </c>
      <c r="D24" s="54">
        <f t="shared" si="0"/>
        <v>0.10574399681716978</v>
      </c>
      <c r="E24" s="53">
        <v>5890</v>
      </c>
      <c r="F24" s="54">
        <f t="shared" si="1"/>
        <v>7.9747321491916684E-2</v>
      </c>
      <c r="G24" s="53">
        <v>6485</v>
      </c>
      <c r="H24" s="54">
        <f t="shared" si="2"/>
        <v>0.15022131294122446</v>
      </c>
      <c r="I24" s="55">
        <v>11919</v>
      </c>
      <c r="J24" s="55">
        <v>0.15</v>
      </c>
      <c r="K24" s="55">
        <v>7378</v>
      </c>
      <c r="L24" s="55">
        <v>0.33</v>
      </c>
      <c r="M24" s="55">
        <v>4541</v>
      </c>
      <c r="N24" s="55">
        <v>0.08</v>
      </c>
    </row>
    <row r="25" spans="1:14" x14ac:dyDescent="0.35">
      <c r="A25" s="51" t="s">
        <v>42</v>
      </c>
      <c r="B25" s="52" t="s">
        <v>43</v>
      </c>
      <c r="C25" s="53">
        <v>1206976</v>
      </c>
      <c r="D25" s="54">
        <f t="shared" si="0"/>
        <v>10.313573034537399</v>
      </c>
      <c r="E25" s="53">
        <v>800416</v>
      </c>
      <c r="F25" s="54">
        <f t="shared" si="1"/>
        <v>10.837187110233273</v>
      </c>
      <c r="G25" s="53">
        <v>406560</v>
      </c>
      <c r="H25" s="54">
        <f t="shared" si="2"/>
        <v>9.4177296822489147</v>
      </c>
      <c r="I25" s="55">
        <v>1032267</v>
      </c>
      <c r="J25" s="55">
        <v>13.2</v>
      </c>
      <c r="K25" s="55">
        <v>262281</v>
      </c>
      <c r="L25" s="55">
        <v>11.76</v>
      </c>
      <c r="M25" s="55">
        <v>769986</v>
      </c>
      <c r="N25" s="55">
        <v>13.78</v>
      </c>
    </row>
  </sheetData>
  <mergeCells count="13">
    <mergeCell ref="A7:B7"/>
    <mergeCell ref="A1:N1"/>
    <mergeCell ref="A2:A5"/>
    <mergeCell ref="B2:B5"/>
    <mergeCell ref="C2:N2"/>
    <mergeCell ref="C3:H3"/>
    <mergeCell ref="I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R1" sqref="R1"/>
    </sheetView>
  </sheetViews>
  <sheetFormatPr defaultColWidth="16.54296875" defaultRowHeight="14.5" x14ac:dyDescent="0.35"/>
  <cols>
    <col min="1" max="1" width="7.26953125" customWidth="1"/>
    <col min="2" max="2" width="33.453125" bestFit="1" customWidth="1"/>
    <col min="3" max="3" width="9" bestFit="1" customWidth="1"/>
    <col min="4" max="5" width="8" bestFit="1" customWidth="1"/>
    <col min="6" max="6" width="7" bestFit="1" customWidth="1"/>
    <col min="7" max="9" width="8" bestFit="1" customWidth="1"/>
    <col min="10" max="10" width="7" bestFit="1" customWidth="1"/>
    <col min="11" max="11" width="6.26953125" bestFit="1" customWidth="1"/>
    <col min="12" max="12" width="7" bestFit="1" customWidth="1"/>
    <col min="13" max="13" width="6.81640625" customWidth="1"/>
    <col min="14" max="15" width="5.453125" bestFit="1" customWidth="1"/>
    <col min="16" max="16" width="4.453125" bestFit="1" customWidth="1"/>
    <col min="17" max="18" width="5" bestFit="1" customWidth="1"/>
  </cols>
  <sheetData>
    <row r="1" spans="1:18" ht="25.5" customHeight="1" thickBot="1" x14ac:dyDescent="0.3">
      <c r="A1" s="28" t="s">
        <v>44</v>
      </c>
      <c r="B1" s="28"/>
      <c r="C1" s="28"/>
      <c r="D1" s="28"/>
      <c r="E1" s="28"/>
      <c r="F1" s="28"/>
      <c r="G1" s="8"/>
      <c r="H1" s="8"/>
    </row>
    <row r="2" spans="1:18" ht="15" thickBot="1" x14ac:dyDescent="0.4">
      <c r="A2" s="29" t="s">
        <v>0</v>
      </c>
      <c r="B2" s="32" t="s">
        <v>1</v>
      </c>
      <c r="C2" s="35" t="s">
        <v>3</v>
      </c>
      <c r="D2" s="38" t="s">
        <v>45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18" ht="15" thickBot="1" x14ac:dyDescent="0.4">
      <c r="A3" s="30"/>
      <c r="B3" s="33"/>
      <c r="C3" s="36"/>
      <c r="D3" s="41" t="s">
        <v>46</v>
      </c>
      <c r="E3" s="42"/>
      <c r="F3" s="43"/>
      <c r="G3" s="41" t="s">
        <v>47</v>
      </c>
      <c r="H3" s="42"/>
      <c r="I3" s="43"/>
      <c r="J3" s="41" t="s">
        <v>48</v>
      </c>
      <c r="K3" s="42"/>
      <c r="L3" s="43"/>
      <c r="M3" s="41" t="s">
        <v>49</v>
      </c>
      <c r="N3" s="42"/>
      <c r="O3" s="43"/>
      <c r="P3" s="41" t="s">
        <v>50</v>
      </c>
      <c r="Q3" s="42"/>
      <c r="R3" s="44"/>
    </row>
    <row r="4" spans="1:18" ht="31" thickBot="1" x14ac:dyDescent="0.4">
      <c r="A4" s="31"/>
      <c r="B4" s="34"/>
      <c r="C4" s="37"/>
      <c r="D4" s="7" t="s">
        <v>3</v>
      </c>
      <c r="E4" s="7" t="s">
        <v>4</v>
      </c>
      <c r="F4" s="7" t="s">
        <v>5</v>
      </c>
      <c r="G4" s="7" t="s">
        <v>3</v>
      </c>
      <c r="H4" s="7" t="s">
        <v>4</v>
      </c>
      <c r="I4" s="7" t="s">
        <v>5</v>
      </c>
      <c r="J4" s="7" t="s">
        <v>3</v>
      </c>
      <c r="K4" s="7" t="s">
        <v>4</v>
      </c>
      <c r="L4" s="7" t="s">
        <v>5</v>
      </c>
      <c r="M4" s="7" t="s">
        <v>3</v>
      </c>
      <c r="N4" s="7" t="s">
        <v>4</v>
      </c>
      <c r="O4" s="7" t="s">
        <v>5</v>
      </c>
      <c r="P4" s="7" t="s">
        <v>3</v>
      </c>
      <c r="Q4" s="7" t="s">
        <v>4</v>
      </c>
      <c r="R4" s="7" t="s">
        <v>5</v>
      </c>
    </row>
    <row r="5" spans="1:18" ht="15.75" thickBot="1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5">
        <v>18</v>
      </c>
    </row>
    <row r="6" spans="1:18" ht="15.75" thickBot="1" x14ac:dyDescent="0.3">
      <c r="A6" s="26" t="s">
        <v>3</v>
      </c>
      <c r="B6" s="27"/>
      <c r="C6" s="11">
        <f>SUM(C7:C24)</f>
        <v>11702792</v>
      </c>
      <c r="D6" s="11">
        <f t="shared" ref="D6:R6" si="0">SUM(D7:D24)</f>
        <v>4533589</v>
      </c>
      <c r="E6" s="11">
        <f t="shared" si="0"/>
        <v>3436777</v>
      </c>
      <c r="F6" s="11">
        <f t="shared" si="0"/>
        <v>1096812</v>
      </c>
      <c r="G6" s="11">
        <f t="shared" si="0"/>
        <v>6631482</v>
      </c>
      <c r="H6" s="11">
        <f t="shared" si="0"/>
        <v>3732919</v>
      </c>
      <c r="I6" s="11">
        <f t="shared" si="0"/>
        <v>2898563</v>
      </c>
      <c r="J6" s="11">
        <f t="shared" si="0"/>
        <v>492323</v>
      </c>
      <c r="K6" s="11">
        <f t="shared" si="0"/>
        <v>200195</v>
      </c>
      <c r="L6" s="11">
        <f t="shared" si="0"/>
        <v>292128</v>
      </c>
      <c r="M6" s="11">
        <f t="shared" si="0"/>
        <v>36112</v>
      </c>
      <c r="N6" s="11">
        <f t="shared" si="0"/>
        <v>13042</v>
      </c>
      <c r="O6" s="11">
        <f t="shared" si="0"/>
        <v>23070</v>
      </c>
      <c r="P6" s="11">
        <f t="shared" si="0"/>
        <v>9286</v>
      </c>
      <c r="Q6" s="11">
        <f t="shared" si="0"/>
        <v>2895</v>
      </c>
      <c r="R6" s="11">
        <f t="shared" si="0"/>
        <v>6391</v>
      </c>
    </row>
    <row r="7" spans="1:18" ht="15" customHeight="1" thickBot="1" x14ac:dyDescent="0.4">
      <c r="A7" s="3" t="s">
        <v>8</v>
      </c>
      <c r="B7" s="6" t="s">
        <v>9</v>
      </c>
      <c r="C7" s="17">
        <v>6840</v>
      </c>
      <c r="D7" s="17">
        <v>5517</v>
      </c>
      <c r="E7" s="17">
        <v>5137</v>
      </c>
      <c r="F7" s="17">
        <v>380</v>
      </c>
      <c r="G7" s="17">
        <v>1213</v>
      </c>
      <c r="H7" s="17">
        <v>888</v>
      </c>
      <c r="I7" s="17">
        <v>325</v>
      </c>
      <c r="J7" s="17">
        <v>98</v>
      </c>
      <c r="K7" s="17">
        <v>56</v>
      </c>
      <c r="L7" s="17">
        <v>42</v>
      </c>
      <c r="M7" s="17">
        <v>10</v>
      </c>
      <c r="N7" s="17">
        <v>4</v>
      </c>
      <c r="O7" s="17">
        <v>6</v>
      </c>
      <c r="P7" s="17">
        <v>2</v>
      </c>
      <c r="Q7" s="17">
        <v>0</v>
      </c>
      <c r="R7" s="18">
        <v>2</v>
      </c>
    </row>
    <row r="8" spans="1:18" ht="15" customHeight="1" thickBot="1" x14ac:dyDescent="0.4">
      <c r="A8" s="3" t="s">
        <v>10</v>
      </c>
      <c r="B8" s="6" t="s">
        <v>11</v>
      </c>
      <c r="C8" s="17">
        <v>1119401</v>
      </c>
      <c r="D8" s="17">
        <v>606864</v>
      </c>
      <c r="E8" s="17">
        <v>462253</v>
      </c>
      <c r="F8" s="17">
        <v>144611</v>
      </c>
      <c r="G8" s="17">
        <v>484377</v>
      </c>
      <c r="H8" s="17">
        <v>267192</v>
      </c>
      <c r="I8" s="17">
        <v>217185</v>
      </c>
      <c r="J8" s="17">
        <v>17544</v>
      </c>
      <c r="K8" s="17">
        <v>8159</v>
      </c>
      <c r="L8" s="17">
        <v>9385</v>
      </c>
      <c r="M8" s="17">
        <v>7248</v>
      </c>
      <c r="N8" s="17">
        <v>4759</v>
      </c>
      <c r="O8" s="17">
        <v>2489</v>
      </c>
      <c r="P8" s="17">
        <v>3368</v>
      </c>
      <c r="Q8" s="17">
        <v>1590</v>
      </c>
      <c r="R8" s="18">
        <v>1778</v>
      </c>
    </row>
    <row r="9" spans="1:18" ht="26.5" customHeight="1" thickBot="1" x14ac:dyDescent="0.4">
      <c r="A9" s="3" t="s">
        <v>12</v>
      </c>
      <c r="B9" s="6" t="s">
        <v>13</v>
      </c>
      <c r="C9" s="17">
        <v>3586</v>
      </c>
      <c r="D9" s="17">
        <v>74</v>
      </c>
      <c r="E9" s="17">
        <v>56</v>
      </c>
      <c r="F9" s="17">
        <v>18</v>
      </c>
      <c r="G9" s="17">
        <v>2564</v>
      </c>
      <c r="H9" s="17">
        <v>1337</v>
      </c>
      <c r="I9" s="17">
        <v>1227</v>
      </c>
      <c r="J9" s="17">
        <v>587</v>
      </c>
      <c r="K9" s="17">
        <v>216</v>
      </c>
      <c r="L9" s="17">
        <v>371</v>
      </c>
      <c r="M9" s="17">
        <v>215</v>
      </c>
      <c r="N9" s="17">
        <v>60</v>
      </c>
      <c r="O9" s="17">
        <v>155</v>
      </c>
      <c r="P9" s="17">
        <v>146</v>
      </c>
      <c r="Q9" s="17">
        <v>80</v>
      </c>
      <c r="R9" s="18">
        <v>66</v>
      </c>
    </row>
    <row r="10" spans="1:18" ht="26.5" customHeight="1" thickBot="1" x14ac:dyDescent="0.4">
      <c r="A10" s="3" t="s">
        <v>14</v>
      </c>
      <c r="B10" s="6" t="s">
        <v>15</v>
      </c>
      <c r="C10" s="17">
        <v>2871</v>
      </c>
      <c r="D10" s="17">
        <v>393</v>
      </c>
      <c r="E10" s="17">
        <v>282</v>
      </c>
      <c r="F10" s="17">
        <v>111</v>
      </c>
      <c r="G10" s="17">
        <v>2312</v>
      </c>
      <c r="H10" s="17">
        <v>969</v>
      </c>
      <c r="I10" s="17">
        <v>1343</v>
      </c>
      <c r="J10" s="17">
        <v>125</v>
      </c>
      <c r="K10" s="17">
        <v>57</v>
      </c>
      <c r="L10" s="17">
        <v>68</v>
      </c>
      <c r="M10" s="17">
        <v>26</v>
      </c>
      <c r="N10" s="17">
        <v>12</v>
      </c>
      <c r="O10" s="17">
        <v>14</v>
      </c>
      <c r="P10" s="17">
        <v>15</v>
      </c>
      <c r="Q10" s="17">
        <v>6</v>
      </c>
      <c r="R10" s="18">
        <v>9</v>
      </c>
    </row>
    <row r="11" spans="1:18" ht="15" customHeight="1" thickBot="1" x14ac:dyDescent="0.4">
      <c r="A11" s="3" t="s">
        <v>16</v>
      </c>
      <c r="B11" s="6" t="s">
        <v>17</v>
      </c>
      <c r="C11" s="17">
        <v>35651</v>
      </c>
      <c r="D11" s="17">
        <v>11849</v>
      </c>
      <c r="E11" s="17">
        <v>9243</v>
      </c>
      <c r="F11" s="17">
        <v>2606</v>
      </c>
      <c r="G11" s="17">
        <v>23340</v>
      </c>
      <c r="H11" s="17">
        <v>17390</v>
      </c>
      <c r="I11" s="17">
        <v>5950</v>
      </c>
      <c r="J11" s="17">
        <v>348</v>
      </c>
      <c r="K11" s="17">
        <v>124</v>
      </c>
      <c r="L11" s="17">
        <v>224</v>
      </c>
      <c r="M11" s="17">
        <v>81</v>
      </c>
      <c r="N11" s="17">
        <v>39</v>
      </c>
      <c r="O11" s="17">
        <v>42</v>
      </c>
      <c r="P11" s="17">
        <v>33</v>
      </c>
      <c r="Q11" s="17">
        <v>17</v>
      </c>
      <c r="R11" s="18">
        <v>16</v>
      </c>
    </row>
    <row r="12" spans="1:18" ht="26.5" customHeight="1" thickBot="1" x14ac:dyDescent="0.4">
      <c r="A12" s="3" t="s">
        <v>18</v>
      </c>
      <c r="B12" s="6" t="s">
        <v>19</v>
      </c>
      <c r="C12" s="17">
        <v>4894610</v>
      </c>
      <c r="D12" s="17">
        <v>957390</v>
      </c>
      <c r="E12" s="17">
        <v>666268</v>
      </c>
      <c r="F12" s="17">
        <v>291122</v>
      </c>
      <c r="G12" s="17">
        <v>3665120</v>
      </c>
      <c r="H12" s="17">
        <v>1957401</v>
      </c>
      <c r="I12" s="17">
        <v>1707719</v>
      </c>
      <c r="J12" s="17">
        <v>264924</v>
      </c>
      <c r="K12" s="17">
        <v>84108</v>
      </c>
      <c r="L12" s="17">
        <v>180816</v>
      </c>
      <c r="M12" s="17">
        <v>6633</v>
      </c>
      <c r="N12" s="17">
        <v>1370</v>
      </c>
      <c r="O12" s="17">
        <v>5263</v>
      </c>
      <c r="P12" s="17">
        <v>543</v>
      </c>
      <c r="Q12" s="17">
        <v>133</v>
      </c>
      <c r="R12" s="18">
        <v>410</v>
      </c>
    </row>
    <row r="13" spans="1:18" ht="15" customHeight="1" thickBot="1" x14ac:dyDescent="0.4">
      <c r="A13" s="3" t="s">
        <v>20</v>
      </c>
      <c r="B13" s="6" t="s">
        <v>21</v>
      </c>
      <c r="C13" s="17">
        <v>2600151</v>
      </c>
      <c r="D13" s="17">
        <v>2408850</v>
      </c>
      <c r="E13" s="17">
        <v>1920243</v>
      </c>
      <c r="F13" s="17">
        <v>488607</v>
      </c>
      <c r="G13" s="17">
        <v>154704</v>
      </c>
      <c r="H13" s="17">
        <v>107310</v>
      </c>
      <c r="I13" s="17">
        <v>47394</v>
      </c>
      <c r="J13" s="17">
        <v>35134</v>
      </c>
      <c r="K13" s="17">
        <v>21913</v>
      </c>
      <c r="L13" s="17">
        <v>13221</v>
      </c>
      <c r="M13" s="17">
        <v>1232</v>
      </c>
      <c r="N13" s="17">
        <v>269</v>
      </c>
      <c r="O13" s="17">
        <v>963</v>
      </c>
      <c r="P13" s="17">
        <v>231</v>
      </c>
      <c r="Q13" s="17">
        <v>59</v>
      </c>
      <c r="R13" s="18">
        <v>172</v>
      </c>
    </row>
    <row r="14" spans="1:18" ht="26.5" customHeight="1" thickBot="1" x14ac:dyDescent="0.4">
      <c r="A14" s="3" t="s">
        <v>22</v>
      </c>
      <c r="B14" s="6" t="s">
        <v>23</v>
      </c>
      <c r="C14" s="17">
        <v>949096</v>
      </c>
      <c r="D14" s="17">
        <v>94141</v>
      </c>
      <c r="E14" s="17">
        <v>50958</v>
      </c>
      <c r="F14" s="17">
        <v>43183</v>
      </c>
      <c r="G14" s="17">
        <v>841703</v>
      </c>
      <c r="H14" s="17">
        <v>496885</v>
      </c>
      <c r="I14" s="17">
        <v>344818</v>
      </c>
      <c r="J14" s="17">
        <v>12293</v>
      </c>
      <c r="K14" s="17">
        <v>2814</v>
      </c>
      <c r="L14" s="17">
        <v>9479</v>
      </c>
      <c r="M14" s="17">
        <v>808</v>
      </c>
      <c r="N14" s="17">
        <v>122</v>
      </c>
      <c r="O14" s="17">
        <v>686</v>
      </c>
      <c r="P14" s="17">
        <v>151</v>
      </c>
      <c r="Q14" s="17">
        <v>21</v>
      </c>
      <c r="R14" s="18">
        <v>130</v>
      </c>
    </row>
    <row r="15" spans="1:18" ht="15" customHeight="1" thickBot="1" x14ac:dyDescent="0.4">
      <c r="A15" s="3" t="s">
        <v>24</v>
      </c>
      <c r="B15" s="6" t="s">
        <v>25</v>
      </c>
      <c r="C15" s="17">
        <v>45668</v>
      </c>
      <c r="D15" s="17">
        <v>20099</v>
      </c>
      <c r="E15" s="17">
        <v>7237</v>
      </c>
      <c r="F15" s="17">
        <v>12862</v>
      </c>
      <c r="G15" s="17">
        <v>21520</v>
      </c>
      <c r="H15" s="17">
        <v>7978</v>
      </c>
      <c r="I15" s="17">
        <v>13542</v>
      </c>
      <c r="J15" s="17">
        <v>3677</v>
      </c>
      <c r="K15" s="17">
        <v>866</v>
      </c>
      <c r="L15" s="17">
        <v>2811</v>
      </c>
      <c r="M15" s="17">
        <v>260</v>
      </c>
      <c r="N15" s="17">
        <v>18</v>
      </c>
      <c r="O15" s="17">
        <v>242</v>
      </c>
      <c r="P15" s="17">
        <v>112</v>
      </c>
      <c r="Q15" s="17">
        <v>3</v>
      </c>
      <c r="R15" s="18">
        <v>109</v>
      </c>
    </row>
    <row r="16" spans="1:18" ht="15" customHeight="1" thickBot="1" x14ac:dyDescent="0.4">
      <c r="A16" s="3" t="s">
        <v>26</v>
      </c>
      <c r="B16" s="6" t="s">
        <v>27</v>
      </c>
      <c r="C16" s="17">
        <v>78600</v>
      </c>
      <c r="D16" s="17">
        <v>871</v>
      </c>
      <c r="E16" s="17">
        <v>534</v>
      </c>
      <c r="F16" s="17">
        <v>337</v>
      </c>
      <c r="G16" s="17">
        <v>50976</v>
      </c>
      <c r="H16" s="17">
        <v>25158</v>
      </c>
      <c r="I16" s="17">
        <v>25818</v>
      </c>
      <c r="J16" s="17">
        <v>20255</v>
      </c>
      <c r="K16" s="17">
        <v>7198</v>
      </c>
      <c r="L16" s="17">
        <v>13057</v>
      </c>
      <c r="M16" s="17">
        <v>5621</v>
      </c>
      <c r="N16" s="17">
        <v>1770</v>
      </c>
      <c r="O16" s="17">
        <v>3851</v>
      </c>
      <c r="P16" s="17">
        <v>877</v>
      </c>
      <c r="Q16" s="17">
        <v>171</v>
      </c>
      <c r="R16" s="18">
        <v>706</v>
      </c>
    </row>
    <row r="17" spans="1:18" ht="15" customHeight="1" thickBot="1" x14ac:dyDescent="0.4">
      <c r="A17" s="3" t="s">
        <v>28</v>
      </c>
      <c r="B17" s="6" t="s">
        <v>29</v>
      </c>
      <c r="C17" s="17">
        <v>7356</v>
      </c>
      <c r="D17" s="17">
        <v>1929</v>
      </c>
      <c r="E17" s="17">
        <v>1096</v>
      </c>
      <c r="F17" s="17">
        <v>833</v>
      </c>
      <c r="G17" s="17">
        <v>3594</v>
      </c>
      <c r="H17" s="17">
        <v>1837</v>
      </c>
      <c r="I17" s="17">
        <v>1757</v>
      </c>
      <c r="J17" s="17">
        <v>1488</v>
      </c>
      <c r="K17" s="17">
        <v>500</v>
      </c>
      <c r="L17" s="17">
        <v>988</v>
      </c>
      <c r="M17" s="17">
        <v>296</v>
      </c>
      <c r="N17" s="17">
        <v>21</v>
      </c>
      <c r="O17" s="17">
        <v>275</v>
      </c>
      <c r="P17" s="17">
        <v>49</v>
      </c>
      <c r="Q17" s="17">
        <v>2</v>
      </c>
      <c r="R17" s="18">
        <v>47</v>
      </c>
    </row>
    <row r="18" spans="1:18" ht="26.5" thickBot="1" x14ac:dyDescent="0.4">
      <c r="A18" s="3" t="s">
        <v>30</v>
      </c>
      <c r="B18" s="6" t="s">
        <v>31</v>
      </c>
      <c r="C18" s="17">
        <v>72127</v>
      </c>
      <c r="D18" s="17">
        <v>14601</v>
      </c>
      <c r="E18" s="17">
        <v>9651</v>
      </c>
      <c r="F18" s="17">
        <v>4950</v>
      </c>
      <c r="G18" s="17">
        <v>52062</v>
      </c>
      <c r="H18" s="17">
        <v>18010</v>
      </c>
      <c r="I18" s="17">
        <v>34052</v>
      </c>
      <c r="J18" s="17">
        <v>4675</v>
      </c>
      <c r="K18" s="17">
        <v>1727</v>
      </c>
      <c r="L18" s="17">
        <v>2948</v>
      </c>
      <c r="M18" s="17">
        <v>600</v>
      </c>
      <c r="N18" s="17">
        <v>106</v>
      </c>
      <c r="O18" s="17">
        <v>494</v>
      </c>
      <c r="P18" s="17">
        <v>189</v>
      </c>
      <c r="Q18" s="17">
        <v>17</v>
      </c>
      <c r="R18" s="18">
        <v>172</v>
      </c>
    </row>
    <row r="19" spans="1:18" ht="26.5" thickBot="1" x14ac:dyDescent="0.4">
      <c r="A19" s="3" t="s">
        <v>32</v>
      </c>
      <c r="B19" s="6" t="s">
        <v>33</v>
      </c>
      <c r="C19" s="17">
        <v>223882</v>
      </c>
      <c r="D19" s="17">
        <v>69864</v>
      </c>
      <c r="E19" s="17">
        <v>62069</v>
      </c>
      <c r="F19" s="17">
        <v>7795</v>
      </c>
      <c r="G19" s="17">
        <v>141051</v>
      </c>
      <c r="H19" s="17">
        <v>75627</v>
      </c>
      <c r="I19" s="17">
        <v>65424</v>
      </c>
      <c r="J19" s="17">
        <v>12393</v>
      </c>
      <c r="K19" s="17">
        <v>6264</v>
      </c>
      <c r="L19" s="17">
        <v>6129</v>
      </c>
      <c r="M19" s="17">
        <v>458</v>
      </c>
      <c r="N19" s="17">
        <v>82</v>
      </c>
      <c r="O19" s="17">
        <v>376</v>
      </c>
      <c r="P19" s="17">
        <v>116</v>
      </c>
      <c r="Q19" s="17">
        <v>20</v>
      </c>
      <c r="R19" s="18">
        <v>96</v>
      </c>
    </row>
    <row r="20" spans="1:18" ht="26.5" thickBot="1" x14ac:dyDescent="0.4">
      <c r="A20" s="3" t="s">
        <v>34</v>
      </c>
      <c r="B20" s="6" t="s">
        <v>51</v>
      </c>
      <c r="C20" s="17">
        <v>30371</v>
      </c>
      <c r="D20" s="17">
        <v>12</v>
      </c>
      <c r="E20" s="17">
        <v>6</v>
      </c>
      <c r="F20" s="17">
        <v>6</v>
      </c>
      <c r="G20" s="17">
        <v>17403</v>
      </c>
      <c r="H20" s="17">
        <v>4886</v>
      </c>
      <c r="I20" s="17">
        <v>12517</v>
      </c>
      <c r="J20" s="17">
        <v>9459</v>
      </c>
      <c r="K20" s="17">
        <v>2779</v>
      </c>
      <c r="L20" s="17">
        <v>6680</v>
      </c>
      <c r="M20" s="17">
        <v>2466</v>
      </c>
      <c r="N20" s="17">
        <v>373</v>
      </c>
      <c r="O20" s="17">
        <v>2093</v>
      </c>
      <c r="P20" s="17">
        <v>1031</v>
      </c>
      <c r="Q20" s="17">
        <v>115</v>
      </c>
      <c r="R20" s="18">
        <v>916</v>
      </c>
    </row>
    <row r="21" spans="1:18" ht="15" thickBot="1" x14ac:dyDescent="0.4">
      <c r="A21" s="3" t="s">
        <v>36</v>
      </c>
      <c r="B21" s="6" t="s">
        <v>37</v>
      </c>
      <c r="C21" s="17">
        <v>298991</v>
      </c>
      <c r="D21" s="17">
        <v>21695</v>
      </c>
      <c r="E21" s="17">
        <v>10505</v>
      </c>
      <c r="F21" s="17">
        <v>11190</v>
      </c>
      <c r="G21" s="17">
        <v>219623</v>
      </c>
      <c r="H21" s="17">
        <v>149926</v>
      </c>
      <c r="I21" s="17">
        <v>69697</v>
      </c>
      <c r="J21" s="17">
        <v>52436</v>
      </c>
      <c r="K21" s="17">
        <v>33503</v>
      </c>
      <c r="L21" s="17">
        <v>18933</v>
      </c>
      <c r="M21" s="17">
        <v>4432</v>
      </c>
      <c r="N21" s="17">
        <v>1914</v>
      </c>
      <c r="O21" s="17">
        <v>2518</v>
      </c>
      <c r="P21" s="17">
        <v>805</v>
      </c>
      <c r="Q21" s="17">
        <v>216</v>
      </c>
      <c r="R21" s="18">
        <v>589</v>
      </c>
    </row>
    <row r="22" spans="1:18" ht="15" thickBot="1" x14ac:dyDescent="0.4">
      <c r="A22" s="3" t="s">
        <v>38</v>
      </c>
      <c r="B22" s="6" t="s">
        <v>39</v>
      </c>
      <c r="C22" s="17">
        <v>114240</v>
      </c>
      <c r="D22" s="17">
        <v>6494</v>
      </c>
      <c r="E22" s="17">
        <v>4928</v>
      </c>
      <c r="F22" s="17">
        <v>1566</v>
      </c>
      <c r="G22" s="17">
        <v>92316</v>
      </c>
      <c r="H22" s="17">
        <v>48936</v>
      </c>
      <c r="I22" s="17">
        <v>43380</v>
      </c>
      <c r="J22" s="17">
        <v>12831</v>
      </c>
      <c r="K22" s="17">
        <v>3316</v>
      </c>
      <c r="L22" s="17">
        <v>9515</v>
      </c>
      <c r="M22" s="17">
        <v>1762</v>
      </c>
      <c r="N22" s="17">
        <v>270</v>
      </c>
      <c r="O22" s="17">
        <v>1492</v>
      </c>
      <c r="P22" s="17">
        <v>837</v>
      </c>
      <c r="Q22" s="17">
        <v>87</v>
      </c>
      <c r="R22" s="18">
        <v>750</v>
      </c>
    </row>
    <row r="23" spans="1:18" ht="15" thickBot="1" x14ac:dyDescent="0.4">
      <c r="A23" s="3" t="s">
        <v>40</v>
      </c>
      <c r="B23" s="6" t="s">
        <v>41</v>
      </c>
      <c r="C23" s="17">
        <v>12375</v>
      </c>
      <c r="D23" s="17">
        <v>2169</v>
      </c>
      <c r="E23" s="17">
        <v>1135</v>
      </c>
      <c r="F23" s="17">
        <v>1034</v>
      </c>
      <c r="G23" s="17">
        <v>7607</v>
      </c>
      <c r="H23" s="17">
        <v>3561</v>
      </c>
      <c r="I23" s="17">
        <v>4046</v>
      </c>
      <c r="J23" s="17">
        <v>2063</v>
      </c>
      <c r="K23" s="17">
        <v>905</v>
      </c>
      <c r="L23" s="17">
        <v>1158</v>
      </c>
      <c r="M23" s="17">
        <v>430</v>
      </c>
      <c r="N23" s="17">
        <v>237</v>
      </c>
      <c r="O23" s="17">
        <v>193</v>
      </c>
      <c r="P23" s="17">
        <v>106</v>
      </c>
      <c r="Q23" s="17">
        <v>52</v>
      </c>
      <c r="R23" s="18">
        <v>54</v>
      </c>
    </row>
    <row r="24" spans="1:18" ht="15" thickBot="1" x14ac:dyDescent="0.4">
      <c r="A24" s="3" t="s">
        <v>42</v>
      </c>
      <c r="B24" s="6" t="s">
        <v>43</v>
      </c>
      <c r="C24" s="17">
        <v>1206976</v>
      </c>
      <c r="D24" s="17">
        <v>310777</v>
      </c>
      <c r="E24" s="17">
        <v>225176</v>
      </c>
      <c r="F24" s="17">
        <v>85601</v>
      </c>
      <c r="G24" s="17">
        <v>849997</v>
      </c>
      <c r="H24" s="17">
        <v>547628</v>
      </c>
      <c r="I24" s="17">
        <v>302369</v>
      </c>
      <c r="J24" s="17">
        <v>41993</v>
      </c>
      <c r="K24" s="17">
        <v>25690</v>
      </c>
      <c r="L24" s="17">
        <v>16303</v>
      </c>
      <c r="M24" s="17">
        <v>3534</v>
      </c>
      <c r="N24" s="17">
        <v>1616</v>
      </c>
      <c r="O24" s="17">
        <v>1918</v>
      </c>
      <c r="P24" s="17">
        <v>675</v>
      </c>
      <c r="Q24" s="17">
        <v>306</v>
      </c>
      <c r="R24" s="18">
        <v>369</v>
      </c>
    </row>
  </sheetData>
  <mergeCells count="11">
    <mergeCell ref="A6:B6"/>
    <mergeCell ref="A1:F1"/>
    <mergeCell ref="A2:A4"/>
    <mergeCell ref="B2:B4"/>
    <mergeCell ref="C2:C4"/>
    <mergeCell ref="D2:R2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18" workbookViewId="0">
      <selection activeCell="R37" sqref="R37"/>
    </sheetView>
  </sheetViews>
  <sheetFormatPr defaultColWidth="16.54296875" defaultRowHeight="14.5" x14ac:dyDescent="0.35"/>
  <cols>
    <col min="1" max="1" width="7.26953125" customWidth="1"/>
    <col min="2" max="2" width="33.453125" bestFit="1" customWidth="1"/>
    <col min="3" max="3" width="9" bestFit="1" customWidth="1"/>
    <col min="4" max="5" width="8" bestFit="1" customWidth="1"/>
    <col min="6" max="6" width="7" bestFit="1" customWidth="1"/>
    <col min="7" max="9" width="8" bestFit="1" customWidth="1"/>
    <col min="10" max="10" width="7" bestFit="1" customWidth="1"/>
    <col min="11" max="11" width="7.1796875" bestFit="1" customWidth="1"/>
    <col min="12" max="12" width="7" bestFit="1" customWidth="1"/>
    <col min="13" max="13" width="7.1796875" bestFit="1" customWidth="1"/>
    <col min="14" max="14" width="6.26953125" bestFit="1" customWidth="1"/>
    <col min="15" max="18" width="7.1796875" bestFit="1" customWidth="1"/>
  </cols>
  <sheetData>
    <row r="1" spans="1:18" ht="25" customHeight="1" thickBot="1" x14ac:dyDescent="0.4">
      <c r="A1" s="28" t="s">
        <v>53</v>
      </c>
      <c r="B1" s="28"/>
      <c r="C1" s="28"/>
      <c r="D1" s="28"/>
      <c r="E1" s="28"/>
      <c r="F1" s="28"/>
      <c r="G1" s="8"/>
      <c r="H1" s="8"/>
    </row>
    <row r="2" spans="1:18" ht="15" thickBot="1" x14ac:dyDescent="0.4">
      <c r="A2" s="29" t="s">
        <v>0</v>
      </c>
      <c r="B2" s="32" t="s">
        <v>1</v>
      </c>
      <c r="C2" s="35" t="s">
        <v>3</v>
      </c>
      <c r="D2" s="38" t="s">
        <v>45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18" ht="15" thickBot="1" x14ac:dyDescent="0.4">
      <c r="A3" s="30"/>
      <c r="B3" s="33"/>
      <c r="C3" s="36"/>
      <c r="D3" s="41" t="s">
        <v>46</v>
      </c>
      <c r="E3" s="42"/>
      <c r="F3" s="43"/>
      <c r="G3" s="41" t="s">
        <v>47</v>
      </c>
      <c r="H3" s="42"/>
      <c r="I3" s="43"/>
      <c r="J3" s="41" t="s">
        <v>48</v>
      </c>
      <c r="K3" s="42"/>
      <c r="L3" s="43"/>
      <c r="M3" s="41" t="s">
        <v>49</v>
      </c>
      <c r="N3" s="42"/>
      <c r="O3" s="43"/>
      <c r="P3" s="41" t="s">
        <v>50</v>
      </c>
      <c r="Q3" s="42"/>
      <c r="R3" s="44"/>
    </row>
    <row r="4" spans="1:18" ht="31" thickBot="1" x14ac:dyDescent="0.4">
      <c r="A4" s="31"/>
      <c r="B4" s="34"/>
      <c r="C4" s="37"/>
      <c r="D4" s="7" t="s">
        <v>3</v>
      </c>
      <c r="E4" s="7" t="s">
        <v>4</v>
      </c>
      <c r="F4" s="7" t="s">
        <v>5</v>
      </c>
      <c r="G4" s="7" t="s">
        <v>3</v>
      </c>
      <c r="H4" s="7" t="s">
        <v>4</v>
      </c>
      <c r="I4" s="7" t="s">
        <v>5</v>
      </c>
      <c r="J4" s="7" t="s">
        <v>3</v>
      </c>
      <c r="K4" s="7" t="s">
        <v>4</v>
      </c>
      <c r="L4" s="7" t="s">
        <v>5</v>
      </c>
      <c r="M4" s="7" t="s">
        <v>3</v>
      </c>
      <c r="N4" s="7" t="s">
        <v>4</v>
      </c>
      <c r="O4" s="7" t="s">
        <v>5</v>
      </c>
      <c r="P4" s="7" t="s">
        <v>3</v>
      </c>
      <c r="Q4" s="7" t="s">
        <v>4</v>
      </c>
      <c r="R4" s="7" t="s">
        <v>5</v>
      </c>
    </row>
    <row r="5" spans="1:18" ht="15" thickBot="1" x14ac:dyDescent="0.4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5">
        <v>18</v>
      </c>
    </row>
    <row r="6" spans="1:18" ht="15.75" thickBot="1" x14ac:dyDescent="0.3">
      <c r="A6" s="26" t="s">
        <v>3</v>
      </c>
      <c r="B6" s="27"/>
      <c r="C6" s="13">
        <f>SUM(C7:C24)</f>
        <v>30632661</v>
      </c>
      <c r="D6" s="13">
        <f t="shared" ref="D6:R6" si="0">SUM(D7:D24)</f>
        <v>5211254</v>
      </c>
      <c r="E6" s="13">
        <f t="shared" si="0"/>
        <v>3946119</v>
      </c>
      <c r="F6" s="13">
        <f t="shared" si="0"/>
        <v>1265135</v>
      </c>
      <c r="G6" s="13">
        <f t="shared" si="0"/>
        <v>12829044</v>
      </c>
      <c r="H6" s="13">
        <f t="shared" si="0"/>
        <v>6696489</v>
      </c>
      <c r="I6" s="13">
        <f t="shared" si="0"/>
        <v>6132555</v>
      </c>
      <c r="J6" s="13">
        <f t="shared" si="0"/>
        <v>3764703</v>
      </c>
      <c r="K6" s="13">
        <f t="shared" si="0"/>
        <v>1492486</v>
      </c>
      <c r="L6" s="13">
        <f t="shared" si="0"/>
        <v>2272217</v>
      </c>
      <c r="M6" s="13">
        <f t="shared" si="0"/>
        <v>2047331</v>
      </c>
      <c r="N6" s="13">
        <f t="shared" si="0"/>
        <v>945140</v>
      </c>
      <c r="O6" s="13">
        <f t="shared" si="0"/>
        <v>1102191</v>
      </c>
      <c r="P6" s="13">
        <f t="shared" si="0"/>
        <v>6780329</v>
      </c>
      <c r="Q6" s="13">
        <f t="shared" si="0"/>
        <v>2455276</v>
      </c>
      <c r="R6" s="13">
        <f t="shared" si="0"/>
        <v>4325053</v>
      </c>
    </row>
    <row r="7" spans="1:18" ht="15" customHeight="1" thickBot="1" x14ac:dyDescent="0.3">
      <c r="A7" s="3" t="s">
        <v>8</v>
      </c>
      <c r="B7" s="6" t="s">
        <v>9</v>
      </c>
      <c r="C7" s="17">
        <v>17426</v>
      </c>
      <c r="D7" s="17">
        <v>5924</v>
      </c>
      <c r="E7" s="17">
        <v>5482</v>
      </c>
      <c r="F7" s="17">
        <v>442</v>
      </c>
      <c r="G7" s="17">
        <v>7718</v>
      </c>
      <c r="H7" s="17">
        <v>4453</v>
      </c>
      <c r="I7" s="17">
        <v>3265</v>
      </c>
      <c r="J7" s="17">
        <v>2193</v>
      </c>
      <c r="K7" s="17">
        <v>1205</v>
      </c>
      <c r="L7" s="17">
        <v>988</v>
      </c>
      <c r="M7" s="17">
        <v>741</v>
      </c>
      <c r="N7" s="17">
        <v>325</v>
      </c>
      <c r="O7" s="17">
        <v>416</v>
      </c>
      <c r="P7" s="17">
        <v>850</v>
      </c>
      <c r="Q7" s="17">
        <v>0</v>
      </c>
      <c r="R7" s="18">
        <v>850</v>
      </c>
    </row>
    <row r="8" spans="1:18" ht="15" customHeight="1" thickBot="1" x14ac:dyDescent="0.3">
      <c r="A8" s="3" t="s">
        <v>10</v>
      </c>
      <c r="B8" s="6" t="s">
        <v>11</v>
      </c>
      <c r="C8" s="17">
        <v>9028656</v>
      </c>
      <c r="D8" s="17">
        <v>883580</v>
      </c>
      <c r="E8" s="17">
        <v>677324</v>
      </c>
      <c r="F8" s="17">
        <v>206256</v>
      </c>
      <c r="G8" s="17">
        <v>1596055</v>
      </c>
      <c r="H8" s="17">
        <v>804120</v>
      </c>
      <c r="I8" s="17">
        <v>791935</v>
      </c>
      <c r="J8" s="17">
        <v>513436</v>
      </c>
      <c r="K8" s="17">
        <v>242969</v>
      </c>
      <c r="L8" s="17">
        <v>270467</v>
      </c>
      <c r="M8" s="17">
        <v>1053062</v>
      </c>
      <c r="N8" s="17">
        <v>679562</v>
      </c>
      <c r="O8" s="17">
        <v>373500</v>
      </c>
      <c r="P8" s="17">
        <v>4982523</v>
      </c>
      <c r="Q8" s="17">
        <v>2069974</v>
      </c>
      <c r="R8" s="18">
        <v>2912549</v>
      </c>
    </row>
    <row r="9" spans="1:18" ht="26.5" customHeight="1" thickBot="1" x14ac:dyDescent="0.3">
      <c r="A9" s="3" t="s">
        <v>12</v>
      </c>
      <c r="B9" s="6" t="s">
        <v>13</v>
      </c>
      <c r="C9" s="17">
        <v>140890</v>
      </c>
      <c r="D9" s="17">
        <v>103</v>
      </c>
      <c r="E9" s="17">
        <v>70</v>
      </c>
      <c r="F9" s="17">
        <v>33</v>
      </c>
      <c r="G9" s="17">
        <v>12507</v>
      </c>
      <c r="H9" s="17">
        <v>6300</v>
      </c>
      <c r="I9" s="17">
        <v>6207</v>
      </c>
      <c r="J9" s="17">
        <v>23462</v>
      </c>
      <c r="K9" s="17">
        <v>7820</v>
      </c>
      <c r="L9" s="17">
        <v>15642</v>
      </c>
      <c r="M9" s="17">
        <v>22738</v>
      </c>
      <c r="N9" s="17">
        <v>6484</v>
      </c>
      <c r="O9" s="17">
        <v>16254</v>
      </c>
      <c r="P9" s="17">
        <v>82080</v>
      </c>
      <c r="Q9" s="17">
        <v>54781</v>
      </c>
      <c r="R9" s="18">
        <v>27299</v>
      </c>
    </row>
    <row r="10" spans="1:18" ht="26.5" customHeight="1" thickBot="1" x14ac:dyDescent="0.3">
      <c r="A10" s="3" t="s">
        <v>14</v>
      </c>
      <c r="B10" s="6" t="s">
        <v>15</v>
      </c>
      <c r="C10" s="17">
        <v>24849</v>
      </c>
      <c r="D10" s="17">
        <v>476</v>
      </c>
      <c r="E10" s="17">
        <v>336</v>
      </c>
      <c r="F10" s="17">
        <v>140</v>
      </c>
      <c r="G10" s="17">
        <v>9959</v>
      </c>
      <c r="H10" s="17">
        <v>3416</v>
      </c>
      <c r="I10" s="17">
        <v>6543</v>
      </c>
      <c r="J10" s="17">
        <v>3979</v>
      </c>
      <c r="K10" s="17">
        <v>1591</v>
      </c>
      <c r="L10" s="17">
        <v>2388</v>
      </c>
      <c r="M10" s="17">
        <v>3375</v>
      </c>
      <c r="N10" s="17">
        <v>1243</v>
      </c>
      <c r="O10" s="17">
        <v>2132</v>
      </c>
      <c r="P10" s="17">
        <v>7060</v>
      </c>
      <c r="Q10" s="17">
        <v>4354</v>
      </c>
      <c r="R10" s="18">
        <v>2706</v>
      </c>
    </row>
    <row r="11" spans="1:18" ht="15" customHeight="1" thickBot="1" x14ac:dyDescent="0.3">
      <c r="A11" s="3" t="s">
        <v>16</v>
      </c>
      <c r="B11" s="6" t="s">
        <v>17</v>
      </c>
      <c r="C11" s="17">
        <v>162062</v>
      </c>
      <c r="D11" s="17">
        <v>17602</v>
      </c>
      <c r="E11" s="17">
        <v>14035</v>
      </c>
      <c r="F11" s="17">
        <v>3567</v>
      </c>
      <c r="G11" s="17">
        <v>111630</v>
      </c>
      <c r="H11" s="17">
        <v>82777</v>
      </c>
      <c r="I11" s="17">
        <v>28853</v>
      </c>
      <c r="J11" s="17">
        <v>8370</v>
      </c>
      <c r="K11" s="17">
        <v>2974</v>
      </c>
      <c r="L11" s="17">
        <v>5396</v>
      </c>
      <c r="M11" s="17">
        <v>8594</v>
      </c>
      <c r="N11" s="17">
        <v>4258</v>
      </c>
      <c r="O11" s="17">
        <v>4336</v>
      </c>
      <c r="P11" s="17">
        <v>15866</v>
      </c>
      <c r="Q11" s="17">
        <v>6733</v>
      </c>
      <c r="R11" s="18">
        <v>9133</v>
      </c>
    </row>
    <row r="12" spans="1:18" ht="26.5" customHeight="1" thickBot="1" x14ac:dyDescent="0.3">
      <c r="A12" s="3" t="s">
        <v>18</v>
      </c>
      <c r="B12" s="6" t="s">
        <v>19</v>
      </c>
      <c r="C12" s="17">
        <v>8179807</v>
      </c>
      <c r="D12" s="17">
        <v>1107736</v>
      </c>
      <c r="E12" s="17">
        <v>771809</v>
      </c>
      <c r="F12" s="17">
        <v>335927</v>
      </c>
      <c r="G12" s="17">
        <v>5759941</v>
      </c>
      <c r="H12" s="17">
        <v>2747303</v>
      </c>
      <c r="I12" s="17">
        <v>3012638</v>
      </c>
      <c r="J12" s="17">
        <v>1027556</v>
      </c>
      <c r="K12" s="17">
        <v>277101</v>
      </c>
      <c r="L12" s="17">
        <v>750455</v>
      </c>
      <c r="M12" s="17">
        <v>135927</v>
      </c>
      <c r="N12" s="17">
        <v>31064</v>
      </c>
      <c r="O12" s="17">
        <v>104863</v>
      </c>
      <c r="P12" s="17">
        <v>148647</v>
      </c>
      <c r="Q12" s="17">
        <v>31376</v>
      </c>
      <c r="R12" s="18">
        <v>117271</v>
      </c>
    </row>
    <row r="13" spans="1:18" ht="15" customHeight="1" thickBot="1" x14ac:dyDescent="0.3">
      <c r="A13" s="3" t="s">
        <v>20</v>
      </c>
      <c r="B13" s="6" t="s">
        <v>21</v>
      </c>
      <c r="C13" s="17">
        <v>3033168</v>
      </c>
      <c r="D13" s="17">
        <v>2508946</v>
      </c>
      <c r="E13" s="17">
        <v>2002599</v>
      </c>
      <c r="F13" s="17">
        <v>506347</v>
      </c>
      <c r="G13" s="17">
        <v>295009</v>
      </c>
      <c r="H13" s="17">
        <v>180734</v>
      </c>
      <c r="I13" s="17">
        <v>114275</v>
      </c>
      <c r="J13" s="17">
        <v>129653</v>
      </c>
      <c r="K13" s="17">
        <v>56605</v>
      </c>
      <c r="L13" s="17">
        <v>73048</v>
      </c>
      <c r="M13" s="17">
        <v>37118</v>
      </c>
      <c r="N13" s="17">
        <v>8786</v>
      </c>
      <c r="O13" s="17">
        <v>28332</v>
      </c>
      <c r="P13" s="17">
        <v>62442</v>
      </c>
      <c r="Q13" s="17">
        <v>13158</v>
      </c>
      <c r="R13" s="18">
        <v>49284</v>
      </c>
    </row>
    <row r="14" spans="1:18" ht="26.5" customHeight="1" thickBot="1" x14ac:dyDescent="0.3">
      <c r="A14" s="3" t="s">
        <v>22</v>
      </c>
      <c r="B14" s="6" t="s">
        <v>23</v>
      </c>
      <c r="C14" s="17">
        <v>1614346</v>
      </c>
      <c r="D14" s="17">
        <v>111597</v>
      </c>
      <c r="E14" s="17">
        <v>59379</v>
      </c>
      <c r="F14" s="17">
        <v>52218</v>
      </c>
      <c r="G14" s="17">
        <v>1319447</v>
      </c>
      <c r="H14" s="17">
        <v>694679</v>
      </c>
      <c r="I14" s="17">
        <v>624768</v>
      </c>
      <c r="J14" s="17">
        <v>126982</v>
      </c>
      <c r="K14" s="17">
        <v>20167</v>
      </c>
      <c r="L14" s="17">
        <v>106815</v>
      </c>
      <c r="M14" s="17">
        <v>29206</v>
      </c>
      <c r="N14" s="17">
        <v>5478</v>
      </c>
      <c r="O14" s="17">
        <v>23728</v>
      </c>
      <c r="P14" s="17">
        <v>27114</v>
      </c>
      <c r="Q14" s="17">
        <v>5075</v>
      </c>
      <c r="R14" s="18">
        <v>22039</v>
      </c>
    </row>
    <row r="15" spans="1:18" ht="15" customHeight="1" thickBot="1" x14ac:dyDescent="0.3">
      <c r="A15" s="3" t="s">
        <v>24</v>
      </c>
      <c r="B15" s="6" t="s">
        <v>25</v>
      </c>
      <c r="C15" s="17">
        <v>164916</v>
      </c>
      <c r="D15" s="17">
        <v>22701</v>
      </c>
      <c r="E15" s="17">
        <v>8425</v>
      </c>
      <c r="F15" s="17">
        <v>14276</v>
      </c>
      <c r="G15" s="17">
        <v>61690</v>
      </c>
      <c r="H15" s="17">
        <v>18254</v>
      </c>
      <c r="I15" s="17">
        <v>43436</v>
      </c>
      <c r="J15" s="17">
        <v>35272</v>
      </c>
      <c r="K15" s="17">
        <v>5065</v>
      </c>
      <c r="L15" s="17">
        <v>30207</v>
      </c>
      <c r="M15" s="17">
        <v>12440</v>
      </c>
      <c r="N15" s="17">
        <v>568</v>
      </c>
      <c r="O15" s="17">
        <v>11872</v>
      </c>
      <c r="P15" s="17">
        <v>32813</v>
      </c>
      <c r="Q15" s="17">
        <v>3481</v>
      </c>
      <c r="R15" s="18">
        <v>29332</v>
      </c>
    </row>
    <row r="16" spans="1:18" ht="15" customHeight="1" thickBot="1" x14ac:dyDescent="0.3">
      <c r="A16" s="3" t="s">
        <v>26</v>
      </c>
      <c r="B16" s="6" t="s">
        <v>27</v>
      </c>
      <c r="C16" s="17">
        <v>677428</v>
      </c>
      <c r="D16" s="17">
        <v>1050</v>
      </c>
      <c r="E16" s="17">
        <v>640</v>
      </c>
      <c r="F16" s="17">
        <v>410</v>
      </c>
      <c r="G16" s="17">
        <v>163348</v>
      </c>
      <c r="H16" s="17">
        <v>70651</v>
      </c>
      <c r="I16" s="17">
        <v>92697</v>
      </c>
      <c r="J16" s="17">
        <v>229655</v>
      </c>
      <c r="K16" s="17">
        <v>61375</v>
      </c>
      <c r="L16" s="17">
        <v>168280</v>
      </c>
      <c r="M16" s="17">
        <v>119350</v>
      </c>
      <c r="N16" s="17">
        <v>29403</v>
      </c>
      <c r="O16" s="17">
        <v>89947</v>
      </c>
      <c r="P16" s="17">
        <v>164025</v>
      </c>
      <c r="Q16" s="17">
        <v>25120</v>
      </c>
      <c r="R16" s="18">
        <v>138905</v>
      </c>
    </row>
    <row r="17" spans="1:18" ht="15" customHeight="1" thickBot="1" x14ac:dyDescent="0.3">
      <c r="A17" s="3" t="s">
        <v>28</v>
      </c>
      <c r="B17" s="6" t="s">
        <v>29</v>
      </c>
      <c r="C17" s="17">
        <v>52399</v>
      </c>
      <c r="D17" s="17">
        <v>2549</v>
      </c>
      <c r="E17" s="17">
        <v>1429</v>
      </c>
      <c r="F17" s="17">
        <v>1120</v>
      </c>
      <c r="G17" s="17">
        <v>16849</v>
      </c>
      <c r="H17" s="17">
        <v>8390</v>
      </c>
      <c r="I17" s="17">
        <v>8459</v>
      </c>
      <c r="J17" s="17">
        <v>11561</v>
      </c>
      <c r="K17" s="17">
        <v>1746</v>
      </c>
      <c r="L17" s="17">
        <v>9815</v>
      </c>
      <c r="M17" s="17">
        <v>8538</v>
      </c>
      <c r="N17" s="17">
        <v>617</v>
      </c>
      <c r="O17" s="17">
        <v>7921</v>
      </c>
      <c r="P17" s="17">
        <v>12902</v>
      </c>
      <c r="Q17" s="17">
        <v>129</v>
      </c>
      <c r="R17" s="18">
        <v>12773</v>
      </c>
    </row>
    <row r="18" spans="1:18" ht="26.5" thickBot="1" x14ac:dyDescent="0.4">
      <c r="A18" s="3" t="s">
        <v>30</v>
      </c>
      <c r="B18" s="6" t="s">
        <v>31</v>
      </c>
      <c r="C18" s="17">
        <v>322988</v>
      </c>
      <c r="D18" s="17">
        <v>18263</v>
      </c>
      <c r="E18" s="17">
        <v>12198</v>
      </c>
      <c r="F18" s="17">
        <v>6065</v>
      </c>
      <c r="G18" s="17">
        <v>132232</v>
      </c>
      <c r="H18" s="17">
        <v>47435</v>
      </c>
      <c r="I18" s="17">
        <v>84797</v>
      </c>
      <c r="J18" s="17">
        <v>63638</v>
      </c>
      <c r="K18" s="17">
        <v>26559</v>
      </c>
      <c r="L18" s="17">
        <v>37079</v>
      </c>
      <c r="M18" s="17">
        <v>26342</v>
      </c>
      <c r="N18" s="17">
        <v>3325</v>
      </c>
      <c r="O18" s="17">
        <v>23017</v>
      </c>
      <c r="P18" s="17">
        <v>82513</v>
      </c>
      <c r="Q18" s="17">
        <v>4417</v>
      </c>
      <c r="R18" s="18">
        <v>78096</v>
      </c>
    </row>
    <row r="19" spans="1:18" ht="26.5" thickBot="1" x14ac:dyDescent="0.4">
      <c r="A19" s="3" t="s">
        <v>32</v>
      </c>
      <c r="B19" s="6" t="s">
        <v>33</v>
      </c>
      <c r="C19" s="17">
        <v>538516</v>
      </c>
      <c r="D19" s="17">
        <v>83825</v>
      </c>
      <c r="E19" s="17">
        <v>74375</v>
      </c>
      <c r="F19" s="17">
        <v>9450</v>
      </c>
      <c r="G19" s="17">
        <v>309874</v>
      </c>
      <c r="H19" s="17">
        <v>160048</v>
      </c>
      <c r="I19" s="17">
        <v>149826</v>
      </c>
      <c r="J19" s="17">
        <v>75381</v>
      </c>
      <c r="K19" s="17">
        <v>27895</v>
      </c>
      <c r="L19" s="17">
        <v>47486</v>
      </c>
      <c r="M19" s="17">
        <v>18884</v>
      </c>
      <c r="N19" s="17">
        <v>3800</v>
      </c>
      <c r="O19" s="17">
        <v>15084</v>
      </c>
      <c r="P19" s="17">
        <v>50552</v>
      </c>
      <c r="Q19" s="17">
        <v>7470</v>
      </c>
      <c r="R19" s="18">
        <v>43082</v>
      </c>
    </row>
    <row r="20" spans="1:18" ht="26.5" thickBot="1" x14ac:dyDescent="0.4">
      <c r="A20" s="3" t="s">
        <v>34</v>
      </c>
      <c r="B20" s="6" t="s">
        <v>51</v>
      </c>
      <c r="C20" s="17">
        <v>792361</v>
      </c>
      <c r="D20" s="17">
        <v>15</v>
      </c>
      <c r="E20" s="17">
        <v>9</v>
      </c>
      <c r="F20" s="17">
        <v>6</v>
      </c>
      <c r="G20" s="17">
        <v>89541</v>
      </c>
      <c r="H20" s="17">
        <v>22870</v>
      </c>
      <c r="I20" s="17">
        <v>66671</v>
      </c>
      <c r="J20" s="17">
        <v>172020</v>
      </c>
      <c r="K20" s="17">
        <v>56244</v>
      </c>
      <c r="L20" s="17">
        <v>115776</v>
      </c>
      <c r="M20" s="17">
        <v>124849</v>
      </c>
      <c r="N20" s="17">
        <v>15497</v>
      </c>
      <c r="O20" s="17">
        <v>109352</v>
      </c>
      <c r="P20" s="17">
        <v>405936</v>
      </c>
      <c r="Q20" s="17">
        <v>48944</v>
      </c>
      <c r="R20" s="18">
        <v>356992</v>
      </c>
    </row>
    <row r="21" spans="1:18" ht="15" thickBot="1" x14ac:dyDescent="0.4">
      <c r="A21" s="3" t="s">
        <v>36</v>
      </c>
      <c r="B21" s="6" t="s">
        <v>37</v>
      </c>
      <c r="C21" s="17">
        <v>2454930</v>
      </c>
      <c r="D21" s="17">
        <v>26377</v>
      </c>
      <c r="E21" s="17">
        <v>12958</v>
      </c>
      <c r="F21" s="17">
        <v>13419</v>
      </c>
      <c r="G21" s="17">
        <v>1095541</v>
      </c>
      <c r="H21" s="17">
        <v>734808</v>
      </c>
      <c r="I21" s="17">
        <v>360733</v>
      </c>
      <c r="J21" s="17">
        <v>889363</v>
      </c>
      <c r="K21" s="17">
        <v>519566</v>
      </c>
      <c r="L21" s="17">
        <v>369797</v>
      </c>
      <c r="M21" s="17">
        <v>212426</v>
      </c>
      <c r="N21" s="17">
        <v>71383</v>
      </c>
      <c r="O21" s="17">
        <v>141043</v>
      </c>
      <c r="P21" s="17">
        <v>231223</v>
      </c>
      <c r="Q21" s="17">
        <v>65369</v>
      </c>
      <c r="R21" s="18">
        <v>165854</v>
      </c>
    </row>
    <row r="22" spans="1:18" ht="15" thickBot="1" x14ac:dyDescent="0.4">
      <c r="A22" s="3" t="s">
        <v>38</v>
      </c>
      <c r="B22" s="6" t="s">
        <v>39</v>
      </c>
      <c r="C22" s="17">
        <v>711289</v>
      </c>
      <c r="D22" s="17">
        <v>7192</v>
      </c>
      <c r="E22" s="17">
        <v>5419</v>
      </c>
      <c r="F22" s="17">
        <v>1773</v>
      </c>
      <c r="G22" s="17">
        <v>183183</v>
      </c>
      <c r="H22" s="17">
        <v>87638</v>
      </c>
      <c r="I22" s="17">
        <v>95545</v>
      </c>
      <c r="J22" s="17">
        <v>163958</v>
      </c>
      <c r="K22" s="17">
        <v>29069</v>
      </c>
      <c r="L22" s="17">
        <v>134889</v>
      </c>
      <c r="M22" s="17">
        <v>97222</v>
      </c>
      <c r="N22" s="17">
        <v>14551</v>
      </c>
      <c r="O22" s="17">
        <v>82671</v>
      </c>
      <c r="P22" s="17">
        <v>259734</v>
      </c>
      <c r="Q22" s="17">
        <v>23042</v>
      </c>
      <c r="R22" s="18">
        <v>236692</v>
      </c>
    </row>
    <row r="23" spans="1:18" ht="15" thickBot="1" x14ac:dyDescent="0.4">
      <c r="A23" s="3" t="s">
        <v>40</v>
      </c>
      <c r="B23" s="6" t="s">
        <v>41</v>
      </c>
      <c r="C23" s="17">
        <v>112829</v>
      </c>
      <c r="D23" s="17">
        <v>2669</v>
      </c>
      <c r="E23" s="17">
        <v>1424</v>
      </c>
      <c r="F23" s="17">
        <v>1245</v>
      </c>
      <c r="G23" s="17">
        <v>23623</v>
      </c>
      <c r="H23" s="17">
        <v>11595</v>
      </c>
      <c r="I23" s="17">
        <v>12028</v>
      </c>
      <c r="J23" s="17">
        <v>35505</v>
      </c>
      <c r="K23" s="17">
        <v>20332</v>
      </c>
      <c r="L23" s="17">
        <v>15173</v>
      </c>
      <c r="M23" s="17">
        <v>24997</v>
      </c>
      <c r="N23" s="17">
        <v>15389</v>
      </c>
      <c r="O23" s="17">
        <v>9608</v>
      </c>
      <c r="P23" s="17">
        <v>26035</v>
      </c>
      <c r="Q23" s="17">
        <v>12479</v>
      </c>
      <c r="R23" s="18">
        <v>13556</v>
      </c>
    </row>
    <row r="24" spans="1:18" ht="15" thickBot="1" x14ac:dyDescent="0.4">
      <c r="A24" s="3" t="s">
        <v>42</v>
      </c>
      <c r="B24" s="6" t="s">
        <v>43</v>
      </c>
      <c r="C24" s="17">
        <v>2603801</v>
      </c>
      <c r="D24" s="17">
        <v>410649</v>
      </c>
      <c r="E24" s="17">
        <v>298208</v>
      </c>
      <c r="F24" s="17">
        <v>112441</v>
      </c>
      <c r="G24" s="17">
        <v>1640897</v>
      </c>
      <c r="H24" s="17">
        <v>1011018</v>
      </c>
      <c r="I24" s="17">
        <v>629879</v>
      </c>
      <c r="J24" s="17">
        <v>252719</v>
      </c>
      <c r="K24" s="17">
        <v>134203</v>
      </c>
      <c r="L24" s="17">
        <v>118516</v>
      </c>
      <c r="M24" s="17">
        <v>111522</v>
      </c>
      <c r="N24" s="17">
        <v>53407</v>
      </c>
      <c r="O24" s="17">
        <v>58115</v>
      </c>
      <c r="P24" s="17">
        <v>188014</v>
      </c>
      <c r="Q24" s="17">
        <v>79374</v>
      </c>
      <c r="R24" s="18">
        <v>108640</v>
      </c>
    </row>
  </sheetData>
  <mergeCells count="11">
    <mergeCell ref="A1:F1"/>
    <mergeCell ref="A6:B6"/>
    <mergeCell ref="A2:A4"/>
    <mergeCell ref="B2:B4"/>
    <mergeCell ref="C2:C4"/>
    <mergeCell ref="D2:R2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6" workbookViewId="0">
      <selection activeCell="J11" sqref="J11"/>
    </sheetView>
  </sheetViews>
  <sheetFormatPr defaultRowHeight="14.5" x14ac:dyDescent="0.35"/>
  <cols>
    <col min="2" max="2" width="32.81640625" customWidth="1"/>
    <col min="3" max="3" width="10.453125" bestFit="1" customWidth="1"/>
    <col min="5" max="7" width="10.453125" bestFit="1" customWidth="1"/>
  </cols>
  <sheetData>
    <row r="1" spans="1:7" ht="27" customHeight="1" thickBot="1" x14ac:dyDescent="0.4">
      <c r="A1" s="45" t="s">
        <v>54</v>
      </c>
      <c r="B1" s="45"/>
      <c r="C1" s="45"/>
      <c r="D1" s="45"/>
      <c r="E1" s="45"/>
      <c r="F1" s="45"/>
      <c r="G1" s="45"/>
    </row>
    <row r="2" spans="1:7" ht="15" thickBot="1" x14ac:dyDescent="0.4">
      <c r="A2" s="29" t="s">
        <v>0</v>
      </c>
      <c r="B2" s="32" t="s">
        <v>1</v>
      </c>
      <c r="C2" s="38" t="s">
        <v>52</v>
      </c>
      <c r="D2" s="39"/>
      <c r="E2" s="39"/>
      <c r="F2" s="39"/>
      <c r="G2" s="40"/>
    </row>
    <row r="3" spans="1:7" ht="25.5" customHeight="1" thickBot="1" x14ac:dyDescent="0.4">
      <c r="A3" s="31"/>
      <c r="B3" s="34"/>
      <c r="C3" s="1" t="s">
        <v>46</v>
      </c>
      <c r="D3" s="1" t="s">
        <v>47</v>
      </c>
      <c r="E3" s="1" t="s">
        <v>48</v>
      </c>
      <c r="F3" s="1" t="s">
        <v>49</v>
      </c>
      <c r="G3" s="2" t="s">
        <v>50</v>
      </c>
    </row>
    <row r="4" spans="1:7" ht="15" thickBot="1" x14ac:dyDescent="0.4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ht="15" thickBot="1" x14ac:dyDescent="0.4">
      <c r="A5" s="26" t="s">
        <v>3</v>
      </c>
      <c r="B5" s="27"/>
      <c r="C5" s="12">
        <f>'T-10.3'!D6/'T-10.2'!D6</f>
        <v>1.1494764964358259</v>
      </c>
      <c r="D5" s="12">
        <f>'T-10.3'!G6/'T-10.2'!G6</f>
        <v>1.9345666624745419</v>
      </c>
      <c r="E5" s="12">
        <f>'T-10.3'!J6/'T-10.2'!J6</f>
        <v>7.6468152005898569</v>
      </c>
      <c r="F5" s="12">
        <f>'T-10.3'!M6/'T-10.2'!M6</f>
        <v>56.69392445724413</v>
      </c>
      <c r="G5" s="15">
        <f>'T-10.3'!P6/'T-10.2'!P6</f>
        <v>730.16681025199227</v>
      </c>
    </row>
    <row r="6" spans="1:7" ht="15" thickBot="1" x14ac:dyDescent="0.4">
      <c r="A6" s="3" t="s">
        <v>8</v>
      </c>
      <c r="B6" s="6" t="s">
        <v>9</v>
      </c>
      <c r="C6" s="10">
        <f>'T-10.3'!D7/'T-10.2'!D7</f>
        <v>1.0737719775240167</v>
      </c>
      <c r="D6" s="10">
        <f>'T-10.3'!G7/'T-10.2'!G7</f>
        <v>6.3627370156636438</v>
      </c>
      <c r="E6" s="10">
        <f>'T-10.3'!J7/'T-10.2'!J7</f>
        <v>22.377551020408163</v>
      </c>
      <c r="F6" s="10">
        <f>'T-10.3'!M7/'T-10.2'!M7</f>
        <v>74.099999999999994</v>
      </c>
      <c r="G6" s="14">
        <f>'T-10.3'!P7/'T-10.2'!P7</f>
        <v>425</v>
      </c>
    </row>
    <row r="7" spans="1:7" ht="15" thickBot="1" x14ac:dyDescent="0.4">
      <c r="A7" s="3" t="s">
        <v>10</v>
      </c>
      <c r="B7" s="6" t="s">
        <v>11</v>
      </c>
      <c r="C7" s="10">
        <f>'T-10.3'!D8/'T-10.2'!D8</f>
        <v>1.4559769569458725</v>
      </c>
      <c r="D7" s="10">
        <f>'T-10.3'!G8/'T-10.2'!G8</f>
        <v>3.2950676848818174</v>
      </c>
      <c r="E7" s="10">
        <f>'T-10.3'!J8/'T-10.2'!J8</f>
        <v>29.265617875057</v>
      </c>
      <c r="F7" s="10">
        <f>'T-10.3'!M8/'T-10.2'!M8</f>
        <v>145.29001103752759</v>
      </c>
      <c r="G7" s="14">
        <f>'T-10.3'!P8/'T-10.2'!P8</f>
        <v>1479.3714370546318</v>
      </c>
    </row>
    <row r="8" spans="1:7" ht="26.5" thickBot="1" x14ac:dyDescent="0.4">
      <c r="A8" s="3" t="s">
        <v>12</v>
      </c>
      <c r="B8" s="6" t="s">
        <v>13</v>
      </c>
      <c r="C8" s="10">
        <f>'T-10.3'!D9/'T-10.2'!D9</f>
        <v>1.3918918918918919</v>
      </c>
      <c r="D8" s="10">
        <f>'T-10.3'!G9/'T-10.2'!G9</f>
        <v>4.87792511700468</v>
      </c>
      <c r="E8" s="10">
        <f>'T-10.3'!J9/'T-10.2'!J9</f>
        <v>39.969335604770016</v>
      </c>
      <c r="F8" s="10">
        <f>'T-10.3'!M9/'T-10.2'!M9</f>
        <v>105.75813953488372</v>
      </c>
      <c r="G8" s="14">
        <f>'T-10.3'!P9/'T-10.2'!P9</f>
        <v>562.19178082191786</v>
      </c>
    </row>
    <row r="9" spans="1:7" ht="26.5" thickBot="1" x14ac:dyDescent="0.4">
      <c r="A9" s="3" t="s">
        <v>14</v>
      </c>
      <c r="B9" s="6" t="s">
        <v>15</v>
      </c>
      <c r="C9" s="10">
        <f>'T-10.3'!D10/'T-10.2'!D10</f>
        <v>1.2111959287531806</v>
      </c>
      <c r="D9" s="10">
        <f>'T-10.3'!G10/'T-10.2'!G10</f>
        <v>4.3075259515570936</v>
      </c>
      <c r="E9" s="10">
        <f>'T-10.3'!J10/'T-10.2'!J10</f>
        <v>31.832000000000001</v>
      </c>
      <c r="F9" s="10">
        <f>'T-10.3'!M10/'T-10.2'!M10</f>
        <v>129.80769230769232</v>
      </c>
      <c r="G9" s="14">
        <f>'T-10.3'!P10/'T-10.2'!P10</f>
        <v>470.66666666666669</v>
      </c>
    </row>
    <row r="10" spans="1:7" ht="15" thickBot="1" x14ac:dyDescent="0.4">
      <c r="A10" s="3" t="s">
        <v>16</v>
      </c>
      <c r="B10" s="6" t="s">
        <v>17</v>
      </c>
      <c r="C10" s="10">
        <f>'T-10.3'!D11/'T-10.2'!D11</f>
        <v>1.4855262047430162</v>
      </c>
      <c r="D10" s="10">
        <f>'T-10.3'!G11/'T-10.2'!G11</f>
        <v>4.7827763496143962</v>
      </c>
      <c r="E10" s="10">
        <f>'T-10.3'!J11/'T-10.2'!J11</f>
        <v>24.051724137931036</v>
      </c>
      <c r="F10" s="10">
        <f>'T-10.3'!M11/'T-10.2'!M11</f>
        <v>106.09876543209876</v>
      </c>
      <c r="G10" s="14">
        <f>'T-10.3'!P11/'T-10.2'!P11</f>
        <v>480.78787878787881</v>
      </c>
    </row>
    <row r="11" spans="1:7" ht="26.5" thickBot="1" x14ac:dyDescent="0.4">
      <c r="A11" s="3" t="s">
        <v>18</v>
      </c>
      <c r="B11" s="6" t="s">
        <v>19</v>
      </c>
      <c r="C11" s="10">
        <f>'T-10.3'!D12/'T-10.2'!D12</f>
        <v>1.1570373619945895</v>
      </c>
      <c r="D11" s="10">
        <f>'T-10.3'!G12/'T-10.2'!G12</f>
        <v>1.5715559108569432</v>
      </c>
      <c r="E11" s="10">
        <f>'T-10.3'!J12/'T-10.2'!J12</f>
        <v>3.8786821880992286</v>
      </c>
      <c r="F11" s="10">
        <f>'T-10.3'!M12/'T-10.2'!M12</f>
        <v>20.492537313432837</v>
      </c>
      <c r="G11" s="14">
        <f>'T-10.3'!P12/'T-10.2'!P12</f>
        <v>273.75138121546962</v>
      </c>
    </row>
    <row r="12" spans="1:7" ht="15" thickBot="1" x14ac:dyDescent="0.4">
      <c r="A12" s="3" t="s">
        <v>20</v>
      </c>
      <c r="B12" s="6" t="s">
        <v>21</v>
      </c>
      <c r="C12" s="10">
        <f>'T-10.3'!D13/'T-10.2'!D13</f>
        <v>1.0415534383627041</v>
      </c>
      <c r="D12" s="10">
        <f>'T-10.3'!G13/'T-10.2'!G13</f>
        <v>1.9069254835039817</v>
      </c>
      <c r="E12" s="10">
        <f>'T-10.3'!J13/'T-10.2'!J13</f>
        <v>3.6902430693914727</v>
      </c>
      <c r="F12" s="10">
        <f>'T-10.3'!M13/'T-10.2'!M13</f>
        <v>30.128246753246753</v>
      </c>
      <c r="G12" s="14">
        <f>'T-10.3'!P13/'T-10.2'!P13</f>
        <v>270.31168831168833</v>
      </c>
    </row>
    <row r="13" spans="1:7" ht="26.5" thickBot="1" x14ac:dyDescent="0.4">
      <c r="A13" s="3" t="s">
        <v>22</v>
      </c>
      <c r="B13" s="6" t="s">
        <v>23</v>
      </c>
      <c r="C13" s="10">
        <f>'T-10.3'!D14/'T-10.2'!D14</f>
        <v>1.1854239916720664</v>
      </c>
      <c r="D13" s="10">
        <f>'T-10.3'!G14/'T-10.2'!G14</f>
        <v>1.5675921316663954</v>
      </c>
      <c r="E13" s="10">
        <f>'T-10.3'!J14/'T-10.2'!J14</f>
        <v>10.329618482062962</v>
      </c>
      <c r="F13" s="10">
        <f>'T-10.3'!M14/'T-10.2'!M14</f>
        <v>36.146039603960396</v>
      </c>
      <c r="G13" s="14">
        <f>'T-10.3'!P14/'T-10.2'!P14</f>
        <v>179.56291390728478</v>
      </c>
    </row>
    <row r="14" spans="1:7" ht="15" thickBot="1" x14ac:dyDescent="0.4">
      <c r="A14" s="3" t="s">
        <v>24</v>
      </c>
      <c r="B14" s="6" t="s">
        <v>25</v>
      </c>
      <c r="C14" s="10">
        <f>'T-10.3'!D15/'T-10.2'!D15</f>
        <v>1.1294591770734863</v>
      </c>
      <c r="D14" s="10">
        <f>'T-10.3'!G15/'T-10.2'!G15</f>
        <v>2.8666356877323418</v>
      </c>
      <c r="E14" s="10">
        <f>'T-10.3'!J15/'T-10.2'!J15</f>
        <v>9.5926026652162086</v>
      </c>
      <c r="F14" s="10">
        <f>'T-10.3'!M15/'T-10.2'!M15</f>
        <v>47.846153846153847</v>
      </c>
      <c r="G14" s="14">
        <f>'T-10.3'!P15/'T-10.2'!P15</f>
        <v>292.97321428571428</v>
      </c>
    </row>
    <row r="15" spans="1:7" ht="15" thickBot="1" x14ac:dyDescent="0.4">
      <c r="A15" s="3" t="s">
        <v>26</v>
      </c>
      <c r="B15" s="6" t="s">
        <v>27</v>
      </c>
      <c r="C15" s="10">
        <f>'T-10.3'!D16/'T-10.2'!D16</f>
        <v>1.2055109070034442</v>
      </c>
      <c r="D15" s="10">
        <f>'T-10.3'!G16/'T-10.2'!G16</f>
        <v>3.2044099183929693</v>
      </c>
      <c r="E15" s="10">
        <f>'T-10.3'!J16/'T-10.2'!J16</f>
        <v>11.338188101703283</v>
      </c>
      <c r="F15" s="10">
        <f>'T-10.3'!M16/'T-10.2'!M16</f>
        <v>21.232876712328768</v>
      </c>
      <c r="G15" s="14">
        <f>'T-10.3'!P16/'T-10.2'!P16</f>
        <v>187.02964652223488</v>
      </c>
    </row>
    <row r="16" spans="1:7" ht="15" thickBot="1" x14ac:dyDescent="0.4">
      <c r="A16" s="3" t="s">
        <v>28</v>
      </c>
      <c r="B16" s="6" t="s">
        <v>29</v>
      </c>
      <c r="C16" s="10">
        <f>'T-10.3'!D17/'T-10.2'!D17</f>
        <v>1.321410057024365</v>
      </c>
      <c r="D16" s="10">
        <f>'T-10.3'!G17/'T-10.2'!G17</f>
        <v>4.6880912632164717</v>
      </c>
      <c r="E16" s="10">
        <f>'T-10.3'!J17/'T-10.2'!J17</f>
        <v>7.769489247311828</v>
      </c>
      <c r="F16" s="10">
        <f>'T-10.3'!M17/'T-10.2'!M17</f>
        <v>28.844594594594593</v>
      </c>
      <c r="G16" s="14">
        <f>'T-10.3'!P17/'T-10.2'!P17</f>
        <v>263.30612244897958</v>
      </c>
    </row>
    <row r="17" spans="1:7" ht="26.5" thickBot="1" x14ac:dyDescent="0.4">
      <c r="A17" s="3" t="s">
        <v>30</v>
      </c>
      <c r="B17" s="6" t="s">
        <v>31</v>
      </c>
      <c r="C17" s="10">
        <f>'T-10.3'!D18/'T-10.2'!D18</f>
        <v>1.2508047394014108</v>
      </c>
      <c r="D17" s="10">
        <f>'T-10.3'!G18/'T-10.2'!G18</f>
        <v>2.5398947408858668</v>
      </c>
      <c r="E17" s="10">
        <f>'T-10.3'!J18/'T-10.2'!J18</f>
        <v>13.6124064171123</v>
      </c>
      <c r="F17" s="10">
        <f>'T-10.3'!M18/'T-10.2'!M18</f>
        <v>43.903333333333336</v>
      </c>
      <c r="G17" s="14">
        <f>'T-10.3'!P18/'T-10.2'!P18</f>
        <v>436.5767195767196</v>
      </c>
    </row>
    <row r="18" spans="1:7" ht="26.5" thickBot="1" x14ac:dyDescent="0.4">
      <c r="A18" s="3" t="s">
        <v>32</v>
      </c>
      <c r="B18" s="6" t="s">
        <v>33</v>
      </c>
      <c r="C18" s="10">
        <f>'T-10.3'!D19/'T-10.2'!D19</f>
        <v>1.1998311004236804</v>
      </c>
      <c r="D18" s="10">
        <f>'T-10.3'!G19/'T-10.2'!G19</f>
        <v>2.1968933222735041</v>
      </c>
      <c r="E18" s="10">
        <f>'T-10.3'!J19/'T-10.2'!J19</f>
        <v>6.0825465988864682</v>
      </c>
      <c r="F18" s="10">
        <f>'T-10.3'!M19/'T-10.2'!M19</f>
        <v>41.231441048034938</v>
      </c>
      <c r="G18" s="14">
        <f>'T-10.3'!P19/'T-10.2'!P19</f>
        <v>435.79310344827587</v>
      </c>
    </row>
    <row r="19" spans="1:7" ht="26.5" thickBot="1" x14ac:dyDescent="0.4">
      <c r="A19" s="3" t="s">
        <v>34</v>
      </c>
      <c r="B19" s="6" t="s">
        <v>51</v>
      </c>
      <c r="C19" s="10">
        <f>'T-10.3'!D20/'T-10.2'!D20</f>
        <v>1.25</v>
      </c>
      <c r="D19" s="10">
        <f>'T-10.3'!G20/'T-10.2'!G20</f>
        <v>5.1451473883813135</v>
      </c>
      <c r="E19" s="10">
        <f>'T-10.3'!J20/'T-10.2'!J20</f>
        <v>18.185854741516017</v>
      </c>
      <c r="F19" s="10">
        <f>'T-10.3'!M20/'T-10.2'!M20</f>
        <v>50.62814274128143</v>
      </c>
      <c r="G19" s="14">
        <f>'T-10.3'!P20/'T-10.2'!P20</f>
        <v>393.73035887487873</v>
      </c>
    </row>
    <row r="20" spans="1:7" ht="15" thickBot="1" x14ac:dyDescent="0.4">
      <c r="A20" s="3" t="s">
        <v>36</v>
      </c>
      <c r="B20" s="6" t="s">
        <v>37</v>
      </c>
      <c r="C20" s="10">
        <f>'T-10.3'!D21/'T-10.2'!D21</f>
        <v>1.2158100944918184</v>
      </c>
      <c r="D20" s="10">
        <f>'T-10.3'!G21/'T-10.2'!G21</f>
        <v>4.9882799160379374</v>
      </c>
      <c r="E20" s="10">
        <f>'T-10.3'!J21/'T-10.2'!J21</f>
        <v>16.960923792814096</v>
      </c>
      <c r="F20" s="10">
        <f>'T-10.3'!M21/'T-10.2'!M21</f>
        <v>47.930054151624546</v>
      </c>
      <c r="G20" s="14">
        <f>'T-10.3'!P21/'T-10.2'!P21</f>
        <v>287.2335403726708</v>
      </c>
    </row>
    <row r="21" spans="1:7" ht="15" thickBot="1" x14ac:dyDescent="0.4">
      <c r="A21" s="3" t="s">
        <v>38</v>
      </c>
      <c r="B21" s="6" t="s">
        <v>39</v>
      </c>
      <c r="C21" s="10">
        <f>'T-10.3'!D22/'T-10.2'!D22</f>
        <v>1.1074838312288267</v>
      </c>
      <c r="D21" s="10">
        <f>'T-10.3'!G22/'T-10.2'!G22</f>
        <v>1.9843039126478617</v>
      </c>
      <c r="E21" s="10">
        <f>'T-10.3'!J22/'T-10.2'!J22</f>
        <v>12.778271374016056</v>
      </c>
      <c r="F21" s="10">
        <f>'T-10.3'!M22/'T-10.2'!M22</f>
        <v>55.17707150964813</v>
      </c>
      <c r="G21" s="14">
        <f>'T-10.3'!P22/'T-10.2'!P22</f>
        <v>310.31541218637994</v>
      </c>
    </row>
    <row r="22" spans="1:7" ht="15" thickBot="1" x14ac:dyDescent="0.4">
      <c r="A22" s="3" t="s">
        <v>40</v>
      </c>
      <c r="B22" s="6" t="s">
        <v>41</v>
      </c>
      <c r="C22" s="10">
        <f>'T-10.3'!D23/'T-10.2'!D23</f>
        <v>1.2305209774089443</v>
      </c>
      <c r="D22" s="10">
        <f>'T-10.3'!G23/'T-10.2'!G23</f>
        <v>3.1054292099382148</v>
      </c>
      <c r="E22" s="10">
        <f>'T-10.3'!J23/'T-10.2'!J23</f>
        <v>17.210373242850217</v>
      </c>
      <c r="F22" s="10">
        <f>'T-10.3'!M23/'T-10.2'!M23</f>
        <v>58.132558139534886</v>
      </c>
      <c r="G22" s="14">
        <f>'T-10.3'!P23/'T-10.2'!P23</f>
        <v>245.61320754716982</v>
      </c>
    </row>
    <row r="23" spans="1:7" ht="15" thickBot="1" x14ac:dyDescent="0.4">
      <c r="A23" s="3" t="s">
        <v>42</v>
      </c>
      <c r="B23" s="6" t="s">
        <v>43</v>
      </c>
      <c r="C23" s="10">
        <f>'T-10.3'!D24/'T-10.2'!D24</f>
        <v>1.3213622629731285</v>
      </c>
      <c r="D23" s="10">
        <f>'T-10.3'!G24/'T-10.2'!G24</f>
        <v>1.9304738722607255</v>
      </c>
      <c r="E23" s="10">
        <f>'T-10.3'!J24/'T-10.2'!J24</f>
        <v>6.0181220679637084</v>
      </c>
      <c r="F23" s="10">
        <f>'T-10.3'!M24/'T-10.2'!M24</f>
        <v>31.556876061120544</v>
      </c>
      <c r="G23" s="14">
        <f>'T-10.3'!P24/'T-10.2'!P24</f>
        <v>278.53925925925927</v>
      </c>
    </row>
    <row r="24" spans="1:7" ht="15.5" x14ac:dyDescent="0.35">
      <c r="A24" s="9"/>
    </row>
  </sheetData>
  <mergeCells count="5">
    <mergeCell ref="A1:G1"/>
    <mergeCell ref="A2:A3"/>
    <mergeCell ref="B2:B3"/>
    <mergeCell ref="C2:G2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T-10.1</vt:lpstr>
      <vt:lpstr>T-10.2</vt:lpstr>
      <vt:lpstr>T-10.3</vt:lpstr>
      <vt:lpstr>T-10.4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2026-05-14T09:47:40Z</dcterms:modified>
</cp:coreProperties>
</file>