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T 7.1" sheetId="1" r:id="rId1"/>
    <sheet name="T 7.2" sheetId="2" r:id="rId2"/>
    <sheet name="T 7.3" sheetId="3" r:id="rId3"/>
    <sheet name="T 7.4" sheetId="4" r:id="rId4"/>
  </sheets>
  <calcPr calcId="144525"/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6" i="3"/>
  <c r="C7" i="2" l="1"/>
  <c r="C8" i="2"/>
  <c r="C9" i="2"/>
  <c r="C10" i="2"/>
  <c r="C11" i="2"/>
  <c r="C12" i="2"/>
  <c r="C13" i="2"/>
  <c r="C14" i="2"/>
  <c r="C15" i="2"/>
  <c r="C16" i="2"/>
  <c r="C17" i="2"/>
  <c r="C6" i="2"/>
  <c r="I6" i="1"/>
  <c r="I7" i="1"/>
  <c r="I8" i="1"/>
  <c r="I9" i="1"/>
  <c r="I10" i="1"/>
  <c r="I11" i="1"/>
  <c r="I12" i="1"/>
  <c r="I13" i="1"/>
  <c r="I14" i="1"/>
  <c r="I15" i="1"/>
  <c r="I16" i="1"/>
  <c r="I5" i="1"/>
  <c r="G6" i="1"/>
  <c r="G7" i="1"/>
  <c r="G8" i="1"/>
  <c r="G9" i="1"/>
  <c r="G10" i="1"/>
  <c r="G11" i="1"/>
  <c r="G12" i="1"/>
  <c r="G13" i="1"/>
  <c r="G14" i="1"/>
  <c r="G15" i="1"/>
  <c r="G16" i="1"/>
  <c r="G5" i="1"/>
  <c r="E6" i="1"/>
  <c r="E7" i="1"/>
  <c r="E8" i="1"/>
  <c r="E9" i="1"/>
  <c r="E10" i="1"/>
  <c r="E11" i="1"/>
  <c r="E12" i="1"/>
  <c r="E13" i="1"/>
  <c r="E14" i="1"/>
  <c r="E15" i="1"/>
  <c r="E16" i="1"/>
  <c r="E5" i="1"/>
  <c r="C6" i="1"/>
  <c r="C7" i="1"/>
  <c r="C8" i="1"/>
  <c r="C9" i="1"/>
  <c r="C10" i="1"/>
  <c r="C11" i="1"/>
  <c r="C12" i="1"/>
  <c r="C13" i="1"/>
  <c r="C14" i="1"/>
  <c r="C15" i="1"/>
  <c r="C16" i="1"/>
  <c r="C5" i="1"/>
  <c r="D7" i="4" l="1"/>
  <c r="D8" i="4"/>
  <c r="D9" i="4"/>
  <c r="D10" i="4"/>
  <c r="D11" i="4"/>
  <c r="D12" i="4"/>
  <c r="D13" i="4"/>
  <c r="D14" i="4"/>
  <c r="D15" i="4"/>
  <c r="D6" i="4"/>
  <c r="C7" i="4"/>
  <c r="C8" i="4"/>
  <c r="C9" i="4"/>
  <c r="C10" i="4"/>
  <c r="C11" i="4"/>
  <c r="C12" i="4"/>
  <c r="C13" i="4"/>
  <c r="C14" i="4"/>
  <c r="C15" i="4"/>
  <c r="C6" i="4"/>
  <c r="I7" i="2"/>
  <c r="I8" i="2"/>
  <c r="I9" i="2"/>
  <c r="I10" i="2"/>
  <c r="I11" i="2"/>
  <c r="I12" i="2"/>
  <c r="I13" i="2"/>
  <c r="I14" i="2"/>
  <c r="I15" i="2"/>
  <c r="I16" i="2"/>
  <c r="I17" i="2"/>
  <c r="I6" i="2"/>
  <c r="G7" i="2"/>
  <c r="G8" i="2"/>
  <c r="G9" i="2"/>
  <c r="G10" i="2"/>
  <c r="G11" i="2"/>
  <c r="G12" i="2"/>
  <c r="G13" i="2"/>
  <c r="G14" i="2"/>
  <c r="G15" i="2"/>
  <c r="G16" i="2"/>
  <c r="G17" i="2"/>
  <c r="G6" i="2"/>
  <c r="E7" i="2"/>
  <c r="E8" i="2"/>
  <c r="E9" i="2"/>
  <c r="E10" i="2"/>
  <c r="E11" i="2"/>
  <c r="E12" i="2"/>
  <c r="E13" i="2"/>
  <c r="E14" i="2"/>
  <c r="E15" i="2"/>
  <c r="E16" i="2"/>
  <c r="E17" i="2"/>
  <c r="E6" i="2"/>
  <c r="E6" i="3" l="1"/>
  <c r="G6" i="3"/>
  <c r="I6" i="3"/>
  <c r="K6" i="3"/>
  <c r="C6" i="3"/>
</calcChain>
</file>

<file path=xl/sharedStrings.xml><?xml version="1.0" encoding="utf-8"?>
<sst xmlns="http://schemas.openxmlformats.org/spreadsheetml/2006/main" count="131" uniqueCount="91">
  <si>
    <t>Source of Raw Material</t>
  </si>
  <si>
    <t>Local</t>
  </si>
  <si>
    <t>Foreign</t>
  </si>
  <si>
    <t>Both</t>
  </si>
  <si>
    <t>National</t>
  </si>
  <si>
    <t>Permanent</t>
  </si>
  <si>
    <t>Temporary</t>
  </si>
  <si>
    <t>Economic Household</t>
  </si>
  <si>
    <t xml:space="preserve">Rural </t>
  </si>
  <si>
    <t>Urban</t>
  </si>
  <si>
    <t>Export</t>
  </si>
  <si>
    <t>Total</t>
  </si>
  <si>
    <t>Mode of Sales</t>
  </si>
  <si>
    <t>Retail</t>
  </si>
  <si>
    <t>Wholesale</t>
  </si>
  <si>
    <t>Retail &amp; Wholesale</t>
  </si>
  <si>
    <t>Not Applicable</t>
  </si>
  <si>
    <t>Table 7.4: Economic Unit by Existing Difficulties Faced, 2024</t>
  </si>
  <si>
    <t>Type of Existing Difficulties</t>
  </si>
  <si>
    <t>Unavailability of Sufficient Capital</t>
  </si>
  <si>
    <t>Unavailability of Skilled Manpower</t>
  </si>
  <si>
    <t>Unavailability of Sufficient Raw Materials</t>
  </si>
  <si>
    <t>Increase in Production Cost</t>
  </si>
  <si>
    <t>Problem in Marketing of Material/Product</t>
  </si>
  <si>
    <t xml:space="preserve">Infrastructural Problem </t>
  </si>
  <si>
    <t>Electricity and Fuel Problem</t>
  </si>
  <si>
    <t>Lack of Easy Access to Loan</t>
  </si>
  <si>
    <t>Others</t>
  </si>
  <si>
    <t>Type of Economic Unit and Locality</t>
  </si>
  <si>
    <t>Mode of Marketing</t>
  </si>
  <si>
    <t>Number</t>
  </si>
  <si>
    <t>%</t>
  </si>
  <si>
    <t>% of Responses</t>
  </si>
  <si>
    <t>* Number of Cases (Respondent Units) = 7436813</t>
  </si>
  <si>
    <t>Number of Difficulties Faced</t>
  </si>
  <si>
    <t xml:space="preserve">Faced 1 Difficulty </t>
  </si>
  <si>
    <t>Faced 2 Difficulties</t>
  </si>
  <si>
    <t>Faced 3 Difficulties</t>
  </si>
  <si>
    <t xml:space="preserve">Faced 4 Difficulties </t>
  </si>
  <si>
    <t xml:space="preserve">Faced 5 Difficulties </t>
  </si>
  <si>
    <t xml:space="preserve">Faced 6 Difficulties </t>
  </si>
  <si>
    <t xml:space="preserve">Faced 7 Difficulties </t>
  </si>
  <si>
    <t xml:space="preserve">Faced 8 Difficulties </t>
  </si>
  <si>
    <t xml:space="preserve">Faced 9 Difficulties </t>
  </si>
  <si>
    <t>Section (BSIC-2020)</t>
  </si>
  <si>
    <t>Economic Sector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</si>
  <si>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</si>
  <si>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</si>
  <si>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</si>
  <si>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</si>
  <si>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</si>
  <si>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</si>
  <si>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</si>
  <si>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</si>
  <si>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</si>
  <si>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</si>
  <si>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</si>
  <si>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</si>
  <si>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</si>
  <si>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</si>
  <si>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</si>
  <si>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</si>
  <si>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</si>
  <si>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</si>
  <si>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</si>
  <si>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</si>
  <si>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</si>
  <si>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</si>
  <si>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</si>
  <si>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</si>
  <si>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</si>
  <si>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</si>
  <si>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</si>
  <si>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</si>
  <si>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</si>
  <si>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</si>
  <si>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</si>
  <si>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</si>
  <si>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</si>
  <si>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</si>
  <si>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</si>
  <si>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</si>
  <si>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Table 7.1: Manufacturing Economic Unit by Type, Source of Raw Material and Locality, 2024</t>
  </si>
  <si>
    <t>Table 7.3: Economic Unit by Mode of Sales in Local Market, Economic Sector and Locality, 2024</t>
  </si>
  <si>
    <t>Table 7.2: Manufacturing Economic Unit by Mode of Marketing, Type and Locality, 2024</t>
  </si>
  <si>
    <t>7.4.a: Economic Unit by Existing Difficulties Faced, 2024</t>
  </si>
  <si>
    <t>7.4.b: Economic Unit by Number of Difficulties Faced, 2024</t>
  </si>
  <si>
    <t>Number of Responses</t>
  </si>
  <si>
    <t>% of Responses (Column2/13217315*100)</t>
  </si>
  <si>
    <t>% of Cases (Respondent Units)
(Coloumn2/7436813*100)</t>
  </si>
  <si>
    <t>No.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</si>
</sst>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2222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Dashed">
        <color rgb="FF95B3D7"/>
      </left>
      <right style="mediumDashed">
        <color rgb="FF95B3D7"/>
      </right>
      <top style="mediumDashed">
        <color rgb="FF95B3D7"/>
      </top>
      <bottom/>
      <diagonal/>
    </border>
    <border>
      <left style="mediumDashed">
        <color rgb="FF95B3D7"/>
      </left>
      <right style="mediumDashed">
        <color rgb="FF95B3D7"/>
      </right>
      <top/>
      <bottom style="mediumDashed">
        <color rgb="FF95B3D7"/>
      </bottom>
      <diagonal/>
    </border>
    <border>
      <left/>
      <right style="mediumDashed">
        <color rgb="FF95B3D7"/>
      </right>
      <top/>
      <bottom style="mediumDashed">
        <color rgb="FF95B3D7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95B3D7"/>
      </left>
      <right/>
      <top style="mediumDashed">
        <color rgb="FF95B3D7"/>
      </top>
      <bottom/>
      <diagonal/>
    </border>
    <border>
      <left style="mediumDashed">
        <color rgb="FF95B3D7"/>
      </left>
      <right/>
      <top/>
      <bottom style="mediumDashed">
        <color rgb="FF95B3D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Dashed">
        <color rgb="FF95B3D7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6" fillId="0" borderId="7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 wrapText="1"/>
    </xf>
    <xf numFmtId="2" fontId="3" fillId="0" borderId="7" xfId="0" applyNumberFormat="1" applyFont="1" applyBorder="1"/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2" fontId="2" fillId="6" borderId="7" xfId="0" applyNumberFormat="1" applyFont="1" applyFill="1" applyBorder="1"/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" fillId="7" borderId="2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 wrapText="1"/>
    </xf>
    <xf numFmtId="2" fontId="2" fillId="7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right" vertical="center" wrapText="1"/>
    </xf>
    <xf numFmtId="2" fontId="7" fillId="8" borderId="7" xfId="0" applyNumberFormat="1" applyFont="1" applyFill="1" applyBorder="1" applyAlignment="1">
      <alignment horizontal="right" vertical="center" wrapText="1"/>
    </xf>
    <xf numFmtId="0" fontId="3" fillId="0" borderId="7" xfId="0" applyFont="1" applyBorder="1"/>
    <xf numFmtId="2" fontId="2" fillId="8" borderId="7" xfId="0" applyNumberFormat="1" applyFont="1" applyFill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indent="4"/>
    </xf>
    <xf numFmtId="0" fontId="5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M9" sqref="M9"/>
    </sheetView>
  </sheetViews>
  <sheetFormatPr defaultRowHeight="14.5" x14ac:dyDescent="0.35"/>
  <cols>
    <col min="1" max="1" width="19.453125" customWidth="1"/>
    <col min="2" max="2" width="13.81640625" customWidth="1"/>
    <col min="3" max="3" width="7.90625" customWidth="1"/>
    <col min="4" max="5" width="10.7265625" customWidth="1"/>
    <col min="6" max="7" width="12.453125" customWidth="1"/>
    <col min="8" max="8" width="12.81640625" customWidth="1"/>
    <col min="9" max="9" width="11" customWidth="1"/>
  </cols>
  <sheetData>
    <row r="1" spans="1:9" ht="31" customHeight="1" thickBot="1" x14ac:dyDescent="0.4">
      <c r="A1" s="47" t="s">
        <v>82</v>
      </c>
      <c r="B1" s="47"/>
      <c r="C1" s="47"/>
      <c r="D1" s="48"/>
      <c r="E1" s="48"/>
      <c r="F1" s="48"/>
      <c r="G1" s="48"/>
      <c r="H1" s="48"/>
    </row>
    <row r="2" spans="1:9" ht="22.5" customHeight="1" x14ac:dyDescent="0.35">
      <c r="A2" s="45" t="s">
        <v>28</v>
      </c>
      <c r="B2" s="49" t="s">
        <v>11</v>
      </c>
      <c r="C2" s="50"/>
      <c r="D2" s="53" t="s">
        <v>0</v>
      </c>
      <c r="E2" s="53"/>
      <c r="F2" s="53"/>
      <c r="G2" s="53"/>
      <c r="H2" s="53"/>
      <c r="I2" s="53"/>
    </row>
    <row r="3" spans="1:9" ht="15" thickBot="1" x14ac:dyDescent="0.4">
      <c r="A3" s="46"/>
      <c r="B3" s="51"/>
      <c r="C3" s="52"/>
      <c r="D3" s="54" t="s">
        <v>1</v>
      </c>
      <c r="E3" s="55"/>
      <c r="F3" s="54" t="s">
        <v>2</v>
      </c>
      <c r="G3" s="55"/>
      <c r="H3" s="53" t="s">
        <v>3</v>
      </c>
      <c r="I3" s="53"/>
    </row>
    <row r="4" spans="1:9" ht="15" thickBot="1" x14ac:dyDescent="0.4">
      <c r="A4" s="1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6">
        <v>8</v>
      </c>
      <c r="I4" s="29">
        <v>9</v>
      </c>
    </row>
    <row r="5" spans="1:9" ht="15" customHeight="1" thickBot="1" x14ac:dyDescent="0.4">
      <c r="A5" s="33" t="s">
        <v>4</v>
      </c>
      <c r="B5" s="34">
        <v>1119401</v>
      </c>
      <c r="C5" s="34">
        <f>B5/B5*100</f>
        <v>100</v>
      </c>
      <c r="D5" s="34">
        <v>1083122</v>
      </c>
      <c r="E5" s="35">
        <f>D5/B5*100</f>
        <v>96.759070252751243</v>
      </c>
      <c r="F5" s="34">
        <v>5715</v>
      </c>
      <c r="G5" s="35">
        <f>F5/B5*100</f>
        <v>0.51054090535920549</v>
      </c>
      <c r="H5" s="36">
        <v>30564</v>
      </c>
      <c r="I5" s="37">
        <f>H5/B5*100</f>
        <v>2.7303888418895461</v>
      </c>
    </row>
    <row r="6" spans="1:9" ht="15" customHeight="1" thickBot="1" x14ac:dyDescent="0.4">
      <c r="A6" s="3" t="s">
        <v>5</v>
      </c>
      <c r="B6" s="21">
        <v>462936</v>
      </c>
      <c r="C6" s="21">
        <f t="shared" ref="C6:C16" si="0">B6/B6*100</f>
        <v>100</v>
      </c>
      <c r="D6" s="21">
        <v>438449</v>
      </c>
      <c r="E6" s="31">
        <f t="shared" ref="E6:E16" si="1">D6/B6*100</f>
        <v>94.710499939516481</v>
      </c>
      <c r="F6" s="21">
        <v>4856</v>
      </c>
      <c r="G6" s="31">
        <f t="shared" ref="G6:G16" si="2">F6/B6*100</f>
        <v>1.0489570912609949</v>
      </c>
      <c r="H6" s="22">
        <v>19631</v>
      </c>
      <c r="I6" s="32">
        <f t="shared" ref="I6:I16" si="3">H6/B6*100</f>
        <v>4.2405429692225276</v>
      </c>
    </row>
    <row r="7" spans="1:9" ht="18" customHeight="1" thickBot="1" x14ac:dyDescent="0.4">
      <c r="A7" s="3" t="s">
        <v>6</v>
      </c>
      <c r="B7" s="21">
        <v>12063</v>
      </c>
      <c r="C7" s="21">
        <f t="shared" si="0"/>
        <v>100</v>
      </c>
      <c r="D7" s="21">
        <v>11770</v>
      </c>
      <c r="E7" s="31">
        <f t="shared" si="1"/>
        <v>97.571085136367401</v>
      </c>
      <c r="F7" s="21">
        <v>11</v>
      </c>
      <c r="G7" s="31">
        <f t="shared" si="2"/>
        <v>9.1187930033988229E-2</v>
      </c>
      <c r="H7" s="22">
        <v>282</v>
      </c>
      <c r="I7" s="32">
        <f t="shared" si="3"/>
        <v>2.3377269335986073</v>
      </c>
    </row>
    <row r="8" spans="1:9" ht="20.149999999999999" customHeight="1" thickBot="1" x14ac:dyDescent="0.4">
      <c r="A8" s="3" t="s">
        <v>7</v>
      </c>
      <c r="B8" s="21">
        <v>644402</v>
      </c>
      <c r="C8" s="21">
        <f t="shared" si="0"/>
        <v>100</v>
      </c>
      <c r="D8" s="21">
        <v>632903</v>
      </c>
      <c r="E8" s="31">
        <f t="shared" si="1"/>
        <v>98.215554886545974</v>
      </c>
      <c r="F8" s="21">
        <v>848</v>
      </c>
      <c r="G8" s="31">
        <f t="shared" si="2"/>
        <v>0.13159487400721909</v>
      </c>
      <c r="H8" s="22">
        <v>10651</v>
      </c>
      <c r="I8" s="32">
        <f t="shared" si="3"/>
        <v>1.652850239446805</v>
      </c>
    </row>
    <row r="9" spans="1:9" ht="15" customHeight="1" thickBot="1" x14ac:dyDescent="0.4">
      <c r="A9" s="33" t="s">
        <v>8</v>
      </c>
      <c r="B9" s="34">
        <v>743953</v>
      </c>
      <c r="C9" s="34">
        <f t="shared" si="0"/>
        <v>100</v>
      </c>
      <c r="D9" s="34">
        <v>724094</v>
      </c>
      <c r="E9" s="35">
        <f t="shared" si="1"/>
        <v>97.330610939131915</v>
      </c>
      <c r="F9" s="34">
        <v>2463</v>
      </c>
      <c r="G9" s="35">
        <f t="shared" si="2"/>
        <v>0.33106930142092311</v>
      </c>
      <c r="H9" s="36">
        <v>17396</v>
      </c>
      <c r="I9" s="37">
        <f t="shared" si="3"/>
        <v>2.3383197594471694</v>
      </c>
    </row>
    <row r="10" spans="1:9" ht="15" customHeight="1" thickBot="1" x14ac:dyDescent="0.4">
      <c r="A10" s="3" t="s">
        <v>5</v>
      </c>
      <c r="B10" s="21">
        <v>247340</v>
      </c>
      <c r="C10" s="21">
        <f t="shared" si="0"/>
        <v>100</v>
      </c>
      <c r="D10" s="21">
        <v>236728</v>
      </c>
      <c r="E10" s="31">
        <f t="shared" si="1"/>
        <v>95.709549607827284</v>
      </c>
      <c r="F10" s="21">
        <v>1819</v>
      </c>
      <c r="G10" s="31">
        <f t="shared" si="2"/>
        <v>0.73542492116115465</v>
      </c>
      <c r="H10" s="22">
        <v>8793</v>
      </c>
      <c r="I10" s="32">
        <f t="shared" si="3"/>
        <v>3.5550254710115627</v>
      </c>
    </row>
    <row r="11" spans="1:9" ht="21.65" customHeight="1" thickBot="1" x14ac:dyDescent="0.4">
      <c r="A11" s="3" t="s">
        <v>6</v>
      </c>
      <c r="B11" s="21">
        <v>6610</v>
      </c>
      <c r="C11" s="21">
        <f t="shared" si="0"/>
        <v>100</v>
      </c>
      <c r="D11" s="21">
        <v>6458</v>
      </c>
      <c r="E11" s="31">
        <f t="shared" si="1"/>
        <v>97.700453857791231</v>
      </c>
      <c r="F11" s="21">
        <v>5</v>
      </c>
      <c r="G11" s="31">
        <f t="shared" si="2"/>
        <v>7.564296520423601E-2</v>
      </c>
      <c r="H11" s="22">
        <v>147</v>
      </c>
      <c r="I11" s="32">
        <f t="shared" si="3"/>
        <v>2.2239031770045385</v>
      </c>
    </row>
    <row r="12" spans="1:9" ht="23.5" customHeight="1" thickBot="1" x14ac:dyDescent="0.4">
      <c r="A12" s="3" t="s">
        <v>7</v>
      </c>
      <c r="B12" s="21">
        <v>490003</v>
      </c>
      <c r="C12" s="21">
        <f t="shared" si="0"/>
        <v>100</v>
      </c>
      <c r="D12" s="21">
        <v>480908</v>
      </c>
      <c r="E12" s="31">
        <f t="shared" si="1"/>
        <v>98.143888914965828</v>
      </c>
      <c r="F12" s="21">
        <v>639</v>
      </c>
      <c r="G12" s="31">
        <f t="shared" si="2"/>
        <v>0.13040736485286825</v>
      </c>
      <c r="H12" s="22">
        <v>8456</v>
      </c>
      <c r="I12" s="32">
        <f t="shared" si="3"/>
        <v>1.7257037201813052</v>
      </c>
    </row>
    <row r="13" spans="1:9" ht="15" customHeight="1" thickBot="1" x14ac:dyDescent="0.4">
      <c r="A13" s="33" t="s">
        <v>9</v>
      </c>
      <c r="B13" s="34">
        <v>375448</v>
      </c>
      <c r="C13" s="34">
        <f t="shared" si="0"/>
        <v>100</v>
      </c>
      <c r="D13" s="34">
        <v>359028</v>
      </c>
      <c r="E13" s="35">
        <f t="shared" si="1"/>
        <v>95.626558138543814</v>
      </c>
      <c r="F13" s="34">
        <v>3252</v>
      </c>
      <c r="G13" s="35">
        <f t="shared" si="2"/>
        <v>0.86616522128230811</v>
      </c>
      <c r="H13" s="36">
        <v>13168</v>
      </c>
      <c r="I13" s="37">
        <f t="shared" si="3"/>
        <v>3.5072766401738722</v>
      </c>
    </row>
    <row r="14" spans="1:9" ht="15" customHeight="1" thickBot="1" x14ac:dyDescent="0.4">
      <c r="A14" s="3" t="s">
        <v>5</v>
      </c>
      <c r="B14" s="21">
        <v>215596</v>
      </c>
      <c r="C14" s="21">
        <f t="shared" si="0"/>
        <v>100</v>
      </c>
      <c r="D14" s="21">
        <v>201721</v>
      </c>
      <c r="E14" s="31">
        <f t="shared" si="1"/>
        <v>93.564351843262401</v>
      </c>
      <c r="F14" s="21">
        <v>3037</v>
      </c>
      <c r="G14" s="31">
        <f t="shared" si="2"/>
        <v>1.4086532217666377</v>
      </c>
      <c r="H14" s="22">
        <v>10838</v>
      </c>
      <c r="I14" s="32">
        <f t="shared" si="3"/>
        <v>5.0269949349709648</v>
      </c>
    </row>
    <row r="15" spans="1:9" ht="23.5" customHeight="1" thickBot="1" x14ac:dyDescent="0.4">
      <c r="A15" s="3" t="s">
        <v>6</v>
      </c>
      <c r="B15" s="21">
        <v>5453</v>
      </c>
      <c r="C15" s="21">
        <f t="shared" si="0"/>
        <v>100</v>
      </c>
      <c r="D15" s="21">
        <v>5312</v>
      </c>
      <c r="E15" s="31">
        <f t="shared" si="1"/>
        <v>97.414267375756467</v>
      </c>
      <c r="F15" s="21">
        <v>6</v>
      </c>
      <c r="G15" s="31">
        <f t="shared" si="2"/>
        <v>0.11003117549972492</v>
      </c>
      <c r="H15" s="22">
        <v>135</v>
      </c>
      <c r="I15" s="32">
        <f t="shared" si="3"/>
        <v>2.4757014487438109</v>
      </c>
    </row>
    <row r="16" spans="1:9" ht="24.65" customHeight="1" thickBot="1" x14ac:dyDescent="0.4">
      <c r="A16" s="3" t="s">
        <v>7</v>
      </c>
      <c r="B16" s="21">
        <v>154399</v>
      </c>
      <c r="C16" s="21">
        <f t="shared" si="0"/>
        <v>100</v>
      </c>
      <c r="D16" s="21">
        <v>151995</v>
      </c>
      <c r="E16" s="31">
        <f t="shared" si="1"/>
        <v>98.442995097118498</v>
      </c>
      <c r="F16" s="21">
        <v>209</v>
      </c>
      <c r="G16" s="31">
        <f t="shared" si="2"/>
        <v>0.13536357100758425</v>
      </c>
      <c r="H16" s="22">
        <v>2195</v>
      </c>
      <c r="I16" s="32">
        <f t="shared" si="3"/>
        <v>1.421641331873911</v>
      </c>
    </row>
    <row r="17" spans="1:3" x14ac:dyDescent="0.35">
      <c r="A17" s="4"/>
      <c r="B17" s="4"/>
      <c r="C17" s="4"/>
    </row>
  </sheetData>
  <mergeCells count="7">
    <mergeCell ref="A2:A3"/>
    <mergeCell ref="A1:H1"/>
    <mergeCell ref="B2:C3"/>
    <mergeCell ref="D2:I2"/>
    <mergeCell ref="H3:I3"/>
    <mergeCell ref="F3:G3"/>
    <mergeCell ref="D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L5" sqref="L5"/>
    </sheetView>
  </sheetViews>
  <sheetFormatPr defaultRowHeight="14.5" x14ac:dyDescent="0.35"/>
  <cols>
    <col min="1" max="1" width="22.453125" customWidth="1"/>
    <col min="2" max="3" width="10.7265625" customWidth="1"/>
    <col min="4" max="4" width="11.81640625" customWidth="1"/>
    <col min="5" max="5" width="10.81640625" customWidth="1"/>
    <col min="6" max="7" width="11.1796875" customWidth="1"/>
    <col min="8" max="8" width="12.453125" customWidth="1"/>
    <col min="9" max="9" width="11.26953125" customWidth="1"/>
  </cols>
  <sheetData>
    <row r="1" spans="1:9" ht="25.5" customHeight="1" x14ac:dyDescent="0.35">
      <c r="A1" s="5" t="s">
        <v>84</v>
      </c>
    </row>
    <row r="2" spans="1:9" ht="15" customHeight="1" x14ac:dyDescent="0.35">
      <c r="A2" s="53" t="s">
        <v>28</v>
      </c>
      <c r="B2" s="53" t="s">
        <v>11</v>
      </c>
      <c r="C2" s="53"/>
      <c r="D2" s="56" t="s">
        <v>29</v>
      </c>
      <c r="E2" s="56"/>
      <c r="F2" s="56"/>
      <c r="G2" s="56"/>
      <c r="H2" s="56"/>
      <c r="I2" s="56"/>
    </row>
    <row r="3" spans="1:9" x14ac:dyDescent="0.35">
      <c r="A3" s="53"/>
      <c r="B3" s="53"/>
      <c r="C3" s="53"/>
      <c r="D3" s="56" t="s">
        <v>1</v>
      </c>
      <c r="E3" s="56"/>
      <c r="F3" s="56" t="s">
        <v>10</v>
      </c>
      <c r="G3" s="56"/>
      <c r="H3" s="56" t="s">
        <v>3</v>
      </c>
      <c r="I3" s="56"/>
    </row>
    <row r="4" spans="1:9" x14ac:dyDescent="0.35">
      <c r="A4" s="30"/>
      <c r="B4" s="53"/>
      <c r="C4" s="53"/>
      <c r="D4" s="20" t="s">
        <v>30</v>
      </c>
      <c r="E4" s="20" t="s">
        <v>31</v>
      </c>
      <c r="F4" s="20" t="s">
        <v>30</v>
      </c>
      <c r="G4" s="20" t="s">
        <v>31</v>
      </c>
      <c r="H4" s="20" t="s">
        <v>30</v>
      </c>
      <c r="I4" s="20" t="s">
        <v>31</v>
      </c>
    </row>
    <row r="5" spans="1:9" ht="15" thickBot="1" x14ac:dyDescent="0.4">
      <c r="A5" s="1">
        <v>1</v>
      </c>
      <c r="B5" s="6">
        <v>2</v>
      </c>
      <c r="C5" s="7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9">
        <v>9</v>
      </c>
    </row>
    <row r="6" spans="1:9" ht="15" customHeight="1" thickBot="1" x14ac:dyDescent="0.4">
      <c r="A6" s="40" t="s">
        <v>4</v>
      </c>
      <c r="B6" s="41">
        <v>1119401</v>
      </c>
      <c r="C6" s="42">
        <f>B6/B6*100</f>
        <v>100</v>
      </c>
      <c r="D6" s="42">
        <v>1089887</v>
      </c>
      <c r="E6" s="43">
        <f>D6/B6*100</f>
        <v>97.363411324449416</v>
      </c>
      <c r="F6" s="42">
        <v>7043</v>
      </c>
      <c r="G6" s="43">
        <f>F6/B6*100</f>
        <v>0.62917578240505412</v>
      </c>
      <c r="H6" s="44">
        <v>22471</v>
      </c>
      <c r="I6" s="43">
        <f>H6/B6*100</f>
        <v>2.0074128931455304</v>
      </c>
    </row>
    <row r="7" spans="1:9" ht="15" customHeight="1" thickBot="1" x14ac:dyDescent="0.4">
      <c r="A7" s="3" t="s">
        <v>5</v>
      </c>
      <c r="B7" s="22">
        <v>462936</v>
      </c>
      <c r="C7" s="23">
        <f t="shared" ref="C7:C17" si="0">B7/B7*100</f>
        <v>100</v>
      </c>
      <c r="D7" s="23">
        <v>444299</v>
      </c>
      <c r="E7" s="8">
        <f t="shared" ref="E7:E17" si="1">D7/B7*100</f>
        <v>95.974173535866726</v>
      </c>
      <c r="F7" s="23">
        <v>4539</v>
      </c>
      <c r="G7" s="8">
        <f t="shared" ref="G7:G17" si="2">F7/B7*100</f>
        <v>0.98048110321945148</v>
      </c>
      <c r="H7" s="23">
        <v>14098</v>
      </c>
      <c r="I7" s="8">
        <f t="shared" ref="I7:I17" si="3">H7/B7*100</f>
        <v>3.0453453609138195</v>
      </c>
    </row>
    <row r="8" spans="1:9" ht="15" customHeight="1" thickBot="1" x14ac:dyDescent="0.4">
      <c r="A8" s="3" t="s">
        <v>6</v>
      </c>
      <c r="B8" s="22">
        <v>12063</v>
      </c>
      <c r="C8" s="23">
        <f t="shared" si="0"/>
        <v>100</v>
      </c>
      <c r="D8" s="23">
        <v>11724</v>
      </c>
      <c r="E8" s="8">
        <f t="shared" si="1"/>
        <v>97.189753792588903</v>
      </c>
      <c r="F8" s="23">
        <v>69</v>
      </c>
      <c r="G8" s="8">
        <f t="shared" si="2"/>
        <v>0.5719970156677443</v>
      </c>
      <c r="H8" s="23">
        <v>270</v>
      </c>
      <c r="I8" s="8">
        <f t="shared" si="3"/>
        <v>2.2382491917433476</v>
      </c>
    </row>
    <row r="9" spans="1:9" ht="15" customHeight="1" thickBot="1" x14ac:dyDescent="0.4">
      <c r="A9" s="3" t="s">
        <v>7</v>
      </c>
      <c r="B9" s="22">
        <v>644402</v>
      </c>
      <c r="C9" s="23">
        <f t="shared" si="0"/>
        <v>100</v>
      </c>
      <c r="D9" s="23">
        <v>633864</v>
      </c>
      <c r="E9" s="8">
        <f t="shared" si="1"/>
        <v>98.3646853982452</v>
      </c>
      <c r="F9" s="23">
        <v>2435</v>
      </c>
      <c r="G9" s="8">
        <f t="shared" si="2"/>
        <v>0.37786971486742749</v>
      </c>
      <c r="H9" s="23">
        <v>8103</v>
      </c>
      <c r="I9" s="8">
        <f t="shared" si="3"/>
        <v>1.2574448868873778</v>
      </c>
    </row>
    <row r="10" spans="1:9" ht="15" customHeight="1" thickBot="1" x14ac:dyDescent="0.4">
      <c r="A10" s="40" t="s">
        <v>8</v>
      </c>
      <c r="B10" s="41">
        <v>743953</v>
      </c>
      <c r="C10" s="42">
        <f t="shared" si="0"/>
        <v>100</v>
      </c>
      <c r="D10" s="42">
        <v>726673</v>
      </c>
      <c r="E10" s="43">
        <f t="shared" si="1"/>
        <v>97.677272623404974</v>
      </c>
      <c r="F10" s="42">
        <v>3736</v>
      </c>
      <c r="G10" s="43">
        <f t="shared" si="2"/>
        <v>0.50218226151383216</v>
      </c>
      <c r="H10" s="42">
        <v>13544</v>
      </c>
      <c r="I10" s="43">
        <f t="shared" si="3"/>
        <v>1.8205451150811947</v>
      </c>
    </row>
    <row r="11" spans="1:9" ht="15" customHeight="1" thickBot="1" x14ac:dyDescent="0.4">
      <c r="A11" s="3" t="s">
        <v>5</v>
      </c>
      <c r="B11" s="22">
        <v>247340</v>
      </c>
      <c r="C11" s="23">
        <f t="shared" si="0"/>
        <v>100</v>
      </c>
      <c r="D11" s="23">
        <v>238773</v>
      </c>
      <c r="E11" s="8">
        <f t="shared" si="1"/>
        <v>96.536346729198669</v>
      </c>
      <c r="F11" s="23">
        <v>1781</v>
      </c>
      <c r="G11" s="8">
        <f t="shared" si="2"/>
        <v>0.72006145386916787</v>
      </c>
      <c r="H11" s="23">
        <v>6786</v>
      </c>
      <c r="I11" s="8">
        <f t="shared" si="3"/>
        <v>2.7435918169321583</v>
      </c>
    </row>
    <row r="12" spans="1:9" ht="15" customHeight="1" thickBot="1" x14ac:dyDescent="0.4">
      <c r="A12" s="3" t="s">
        <v>6</v>
      </c>
      <c r="B12" s="22">
        <v>6610</v>
      </c>
      <c r="C12" s="23">
        <f t="shared" si="0"/>
        <v>100</v>
      </c>
      <c r="D12" s="23">
        <v>6452</v>
      </c>
      <c r="E12" s="8">
        <f t="shared" si="1"/>
        <v>97.609682299546137</v>
      </c>
      <c r="F12" s="23">
        <v>28</v>
      </c>
      <c r="G12" s="8">
        <f t="shared" si="2"/>
        <v>0.42360060514372161</v>
      </c>
      <c r="H12" s="23">
        <v>130</v>
      </c>
      <c r="I12" s="8">
        <f t="shared" si="3"/>
        <v>1.9667170953101363</v>
      </c>
    </row>
    <row r="13" spans="1:9" ht="15" customHeight="1" thickBot="1" x14ac:dyDescent="0.4">
      <c r="A13" s="3" t="s">
        <v>7</v>
      </c>
      <c r="B13" s="22">
        <v>490003</v>
      </c>
      <c r="C13" s="23">
        <f t="shared" si="0"/>
        <v>100</v>
      </c>
      <c r="D13" s="23">
        <v>481448</v>
      </c>
      <c r="E13" s="8">
        <f t="shared" si="1"/>
        <v>98.254092321883746</v>
      </c>
      <c r="F13" s="23">
        <v>1927</v>
      </c>
      <c r="G13" s="8">
        <f t="shared" si="2"/>
        <v>0.393262898390418</v>
      </c>
      <c r="H13" s="23">
        <v>6628</v>
      </c>
      <c r="I13" s="8">
        <f t="shared" si="3"/>
        <v>1.3526447797258385</v>
      </c>
    </row>
    <row r="14" spans="1:9" ht="15" customHeight="1" thickBot="1" x14ac:dyDescent="0.4">
      <c r="A14" s="40" t="s">
        <v>9</v>
      </c>
      <c r="B14" s="41">
        <v>375448</v>
      </c>
      <c r="C14" s="42">
        <f t="shared" si="0"/>
        <v>100</v>
      </c>
      <c r="D14" s="42">
        <v>363214</v>
      </c>
      <c r="E14" s="43">
        <f t="shared" si="1"/>
        <v>96.741492829899215</v>
      </c>
      <c r="F14" s="42">
        <v>3307</v>
      </c>
      <c r="G14" s="43">
        <f t="shared" si="2"/>
        <v>0.88081438707890303</v>
      </c>
      <c r="H14" s="42">
        <v>8927</v>
      </c>
      <c r="I14" s="43">
        <f t="shared" si="3"/>
        <v>2.377692783021883</v>
      </c>
    </row>
    <row r="15" spans="1:9" ht="15" customHeight="1" thickBot="1" x14ac:dyDescent="0.4">
      <c r="A15" s="3" t="s">
        <v>5</v>
      </c>
      <c r="B15" s="22">
        <v>215596</v>
      </c>
      <c r="C15" s="23">
        <f t="shared" si="0"/>
        <v>100</v>
      </c>
      <c r="D15" s="23">
        <v>205526</v>
      </c>
      <c r="E15" s="8">
        <f t="shared" si="1"/>
        <v>95.329226887326286</v>
      </c>
      <c r="F15" s="23">
        <v>2758</v>
      </c>
      <c r="G15" s="8">
        <f t="shared" si="2"/>
        <v>1.2792445128852112</v>
      </c>
      <c r="H15" s="23">
        <v>7312</v>
      </c>
      <c r="I15" s="8">
        <f t="shared" si="3"/>
        <v>3.3915285997884932</v>
      </c>
    </row>
    <row r="16" spans="1:9" ht="15" customHeight="1" thickBot="1" x14ac:dyDescent="0.4">
      <c r="A16" s="3" t="s">
        <v>6</v>
      </c>
      <c r="B16" s="22">
        <v>5453</v>
      </c>
      <c r="C16" s="23">
        <f t="shared" si="0"/>
        <v>100</v>
      </c>
      <c r="D16" s="23">
        <v>5272</v>
      </c>
      <c r="E16" s="8">
        <f t="shared" si="1"/>
        <v>96.68072620575829</v>
      </c>
      <c r="F16" s="23">
        <v>41</v>
      </c>
      <c r="G16" s="8">
        <f t="shared" si="2"/>
        <v>0.75187969924812026</v>
      </c>
      <c r="H16" s="23">
        <v>140</v>
      </c>
      <c r="I16" s="8">
        <f t="shared" si="3"/>
        <v>2.5673940949935816</v>
      </c>
    </row>
    <row r="17" spans="1:9" ht="15" customHeight="1" thickBot="1" x14ac:dyDescent="0.4">
      <c r="A17" s="3" t="s">
        <v>7</v>
      </c>
      <c r="B17" s="22">
        <v>154399</v>
      </c>
      <c r="C17" s="23">
        <f t="shared" si="0"/>
        <v>100</v>
      </c>
      <c r="D17" s="23">
        <v>152416</v>
      </c>
      <c r="E17" s="8">
        <f t="shared" si="1"/>
        <v>98.715665256899328</v>
      </c>
      <c r="F17" s="23">
        <v>508</v>
      </c>
      <c r="G17" s="8">
        <f t="shared" si="2"/>
        <v>0.32901767498494161</v>
      </c>
      <c r="H17" s="23">
        <v>1475</v>
      </c>
      <c r="I17" s="8">
        <f t="shared" si="3"/>
        <v>0.95531706811572603</v>
      </c>
    </row>
  </sheetData>
  <mergeCells count="6">
    <mergeCell ref="A2:A3"/>
    <mergeCell ref="D2:I2"/>
    <mergeCell ref="D3:E3"/>
    <mergeCell ref="F3:G3"/>
    <mergeCell ref="H3:I3"/>
    <mergeCell ref="B2:C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N7" sqref="N7"/>
    </sheetView>
  </sheetViews>
  <sheetFormatPr defaultRowHeight="14.5" x14ac:dyDescent="0.35"/>
  <cols>
    <col min="1" max="1" width="8.453125" customWidth="1"/>
    <col min="2" max="2" width="21.54296875" customWidth="1"/>
    <col min="3" max="4" width="11.453125" customWidth="1"/>
    <col min="5" max="6" width="11.54296875" customWidth="1"/>
    <col min="7" max="7" width="11.453125" customWidth="1"/>
    <col min="8" max="8" width="8" customWidth="1"/>
    <col min="9" max="10" width="14.1796875" customWidth="1"/>
  </cols>
  <sheetData>
    <row r="1" spans="1:12" ht="21" customHeight="1" x14ac:dyDescent="0.35">
      <c r="A1" s="57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4.5" customHeight="1" x14ac:dyDescent="0.35">
      <c r="A2" s="69" t="s">
        <v>44</v>
      </c>
      <c r="B2" s="69" t="s">
        <v>45</v>
      </c>
      <c r="C2" s="62" t="s">
        <v>11</v>
      </c>
      <c r="D2" s="63"/>
      <c r="E2" s="66" t="s">
        <v>12</v>
      </c>
      <c r="F2" s="68"/>
      <c r="G2" s="68"/>
      <c r="H2" s="68"/>
      <c r="I2" s="68"/>
      <c r="J2" s="68"/>
      <c r="K2" s="68"/>
      <c r="L2" s="67"/>
    </row>
    <row r="3" spans="1:12" ht="39" customHeight="1" x14ac:dyDescent="0.35">
      <c r="A3" s="71"/>
      <c r="B3" s="71"/>
      <c r="C3" s="64"/>
      <c r="D3" s="65"/>
      <c r="E3" s="66" t="s">
        <v>13</v>
      </c>
      <c r="F3" s="67"/>
      <c r="G3" s="66" t="s">
        <v>14</v>
      </c>
      <c r="H3" s="67"/>
      <c r="I3" s="66" t="s">
        <v>15</v>
      </c>
      <c r="J3" s="67"/>
      <c r="K3" s="66" t="s">
        <v>16</v>
      </c>
      <c r="L3" s="67"/>
    </row>
    <row r="4" spans="1:12" x14ac:dyDescent="0.35">
      <c r="A4" s="70"/>
      <c r="B4" s="70"/>
      <c r="C4" s="28" t="s">
        <v>30</v>
      </c>
      <c r="D4" s="28" t="s">
        <v>31</v>
      </c>
      <c r="E4" s="28" t="s">
        <v>30</v>
      </c>
      <c r="F4" s="28" t="s">
        <v>31</v>
      </c>
      <c r="G4" s="28" t="s">
        <v>30</v>
      </c>
      <c r="H4" s="28" t="s">
        <v>31</v>
      </c>
      <c r="I4" s="28" t="s">
        <v>30</v>
      </c>
      <c r="J4" s="28" t="s">
        <v>31</v>
      </c>
      <c r="K4" s="28" t="s">
        <v>30</v>
      </c>
      <c r="L4" s="28" t="s">
        <v>31</v>
      </c>
    </row>
    <row r="5" spans="1:12" x14ac:dyDescent="0.3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76">
        <v>12</v>
      </c>
    </row>
    <row r="6" spans="1:12" x14ac:dyDescent="0.35">
      <c r="A6" s="73" t="s">
        <v>11</v>
      </c>
      <c r="B6" s="73"/>
      <c r="C6" s="74">
        <f>SUM(C7:C24)</f>
        <v>11702792</v>
      </c>
      <c r="D6" s="74">
        <f>C6/C6*100</f>
        <v>100</v>
      </c>
      <c r="E6" s="74">
        <f t="shared" ref="E6:K6" si="0">SUM(E7:E24)</f>
        <v>5504219</v>
      </c>
      <c r="F6" s="75">
        <f>E6/C6*100</f>
        <v>47.033383144808525</v>
      </c>
      <c r="G6" s="74">
        <f t="shared" si="0"/>
        <v>399025</v>
      </c>
      <c r="H6" s="75">
        <f>G6/C6*100</f>
        <v>3.4096564307047412</v>
      </c>
      <c r="I6" s="74">
        <f t="shared" si="0"/>
        <v>998806</v>
      </c>
      <c r="J6" s="75">
        <f>I6/C6*100</f>
        <v>8.5347667462602086</v>
      </c>
      <c r="K6" s="74">
        <f t="shared" si="0"/>
        <v>4800742</v>
      </c>
      <c r="L6" s="77">
        <f>K6/C6*100</f>
        <v>41.022193678226529</v>
      </c>
    </row>
    <row r="7" spans="1:12" ht="26.15" customHeight="1" x14ac:dyDescent="0.35">
      <c r="A7" s="7" t="s">
        <v>46</v>
      </c>
      <c r="B7" s="18" t="s">
        <v>47</v>
      </c>
      <c r="C7" s="19">
        <v>6840</v>
      </c>
      <c r="D7" s="27">
        <f t="shared" ref="D7:D24" si="1">C7/C7*100</f>
        <v>100</v>
      </c>
      <c r="E7" s="19">
        <v>2564</v>
      </c>
      <c r="F7" s="72">
        <f t="shared" ref="F7:F24" si="2">E7/C7*100</f>
        <v>37.485380116959064</v>
      </c>
      <c r="G7" s="19">
        <v>1027</v>
      </c>
      <c r="H7" s="72">
        <f t="shared" ref="H7:H24" si="3">G7/C7*100</f>
        <v>15.014619883040936</v>
      </c>
      <c r="I7" s="19">
        <v>2223</v>
      </c>
      <c r="J7" s="72">
        <f t="shared" ref="J7:J24" si="4">I7/C7*100</f>
        <v>32.5</v>
      </c>
      <c r="K7" s="19">
        <v>1026</v>
      </c>
      <c r="L7" s="78">
        <f t="shared" ref="L7:L24" si="5">K7/C7*100</f>
        <v>15</v>
      </c>
    </row>
    <row r="8" spans="1:12" ht="14.5" customHeight="1" x14ac:dyDescent="0.35">
      <c r="A8" s="7" t="s">
        <v>48</v>
      </c>
      <c r="B8" s="18" t="s">
        <v>49</v>
      </c>
      <c r="C8" s="19">
        <v>1119401</v>
      </c>
      <c r="D8" s="27">
        <f t="shared" si="1"/>
        <v>100</v>
      </c>
      <c r="E8" s="19">
        <v>453149</v>
      </c>
      <c r="F8" s="72">
        <f t="shared" si="2"/>
        <v>40.481382453651548</v>
      </c>
      <c r="G8" s="19">
        <v>127549</v>
      </c>
      <c r="H8" s="72">
        <f t="shared" si="3"/>
        <v>11.394397539398303</v>
      </c>
      <c r="I8" s="19">
        <v>158685</v>
      </c>
      <c r="J8" s="72">
        <f t="shared" si="4"/>
        <v>14.175885138569647</v>
      </c>
      <c r="K8" s="19">
        <v>380018</v>
      </c>
      <c r="L8" s="78">
        <f t="shared" si="5"/>
        <v>33.948334868380499</v>
      </c>
    </row>
    <row r="9" spans="1:12" ht="39" customHeight="1" x14ac:dyDescent="0.35">
      <c r="A9" s="7" t="s">
        <v>50</v>
      </c>
      <c r="B9" s="18" t="s">
        <v>51</v>
      </c>
      <c r="C9" s="19">
        <v>3586</v>
      </c>
      <c r="D9" s="27">
        <f t="shared" si="1"/>
        <v>100</v>
      </c>
      <c r="E9" s="19">
        <v>641</v>
      </c>
      <c r="F9" s="72">
        <f t="shared" si="2"/>
        <v>17.875069715560514</v>
      </c>
      <c r="G9" s="19">
        <v>197</v>
      </c>
      <c r="H9" s="72">
        <f t="shared" si="3"/>
        <v>5.4935861684327945</v>
      </c>
      <c r="I9" s="19">
        <v>492</v>
      </c>
      <c r="J9" s="72">
        <f t="shared" si="4"/>
        <v>13.720022308979365</v>
      </c>
      <c r="K9" s="19">
        <v>2256</v>
      </c>
      <c r="L9" s="78">
        <f t="shared" si="5"/>
        <v>62.911321807027335</v>
      </c>
    </row>
    <row r="10" spans="1:12" ht="36" customHeight="1" x14ac:dyDescent="0.35">
      <c r="A10" s="7" t="s">
        <v>52</v>
      </c>
      <c r="B10" s="18" t="s">
        <v>53</v>
      </c>
      <c r="C10" s="19">
        <v>2871</v>
      </c>
      <c r="D10" s="27">
        <f t="shared" si="1"/>
        <v>100</v>
      </c>
      <c r="E10" s="19">
        <v>601</v>
      </c>
      <c r="F10" s="72">
        <f t="shared" si="2"/>
        <v>20.93347265761059</v>
      </c>
      <c r="G10" s="19">
        <v>483</v>
      </c>
      <c r="H10" s="72">
        <f t="shared" si="3"/>
        <v>16.823406478578892</v>
      </c>
      <c r="I10" s="19">
        <v>399</v>
      </c>
      <c r="J10" s="72">
        <f t="shared" si="4"/>
        <v>13.897596656217345</v>
      </c>
      <c r="K10" s="19">
        <v>1388</v>
      </c>
      <c r="L10" s="78">
        <f t="shared" si="5"/>
        <v>48.345524207593172</v>
      </c>
    </row>
    <row r="11" spans="1:12" ht="14.5" customHeight="1" x14ac:dyDescent="0.35">
      <c r="A11" s="7" t="s">
        <v>54</v>
      </c>
      <c r="B11" s="18" t="s">
        <v>55</v>
      </c>
      <c r="C11" s="19">
        <v>35651</v>
      </c>
      <c r="D11" s="27">
        <f t="shared" si="1"/>
        <v>100</v>
      </c>
      <c r="E11" s="19">
        <v>2308</v>
      </c>
      <c r="F11" s="72">
        <f t="shared" si="2"/>
        <v>6.4738717006535582</v>
      </c>
      <c r="G11" s="19">
        <v>229</v>
      </c>
      <c r="H11" s="72">
        <f t="shared" si="3"/>
        <v>0.64233822333174384</v>
      </c>
      <c r="I11" s="19">
        <v>827</v>
      </c>
      <c r="J11" s="72">
        <f t="shared" si="4"/>
        <v>2.3197105270539398</v>
      </c>
      <c r="K11" s="19">
        <v>32287</v>
      </c>
      <c r="L11" s="78">
        <f t="shared" si="5"/>
        <v>90.564079548960763</v>
      </c>
    </row>
    <row r="12" spans="1:12" ht="39" customHeight="1" x14ac:dyDescent="0.35">
      <c r="A12" s="7" t="s">
        <v>56</v>
      </c>
      <c r="B12" s="18" t="s">
        <v>57</v>
      </c>
      <c r="C12" s="19">
        <v>4894610</v>
      </c>
      <c r="D12" s="27">
        <f t="shared" si="1"/>
        <v>100</v>
      </c>
      <c r="E12" s="19">
        <v>3624387</v>
      </c>
      <c r="F12" s="72">
        <f t="shared" si="2"/>
        <v>74.048535021176349</v>
      </c>
      <c r="G12" s="19">
        <v>243102</v>
      </c>
      <c r="H12" s="72">
        <f t="shared" si="3"/>
        <v>4.9667287077009199</v>
      </c>
      <c r="I12" s="19">
        <v>708085</v>
      </c>
      <c r="J12" s="72">
        <f t="shared" si="4"/>
        <v>14.466627576047939</v>
      </c>
      <c r="K12" s="19">
        <v>319036</v>
      </c>
      <c r="L12" s="78">
        <f t="shared" si="5"/>
        <v>6.5181086950747869</v>
      </c>
    </row>
    <row r="13" spans="1:12" ht="26.15" customHeight="1" x14ac:dyDescent="0.35">
      <c r="A13" s="7" t="s">
        <v>58</v>
      </c>
      <c r="B13" s="18" t="s">
        <v>59</v>
      </c>
      <c r="C13" s="19">
        <v>2600151</v>
      </c>
      <c r="D13" s="27">
        <f t="shared" si="1"/>
        <v>100</v>
      </c>
      <c r="E13" s="19">
        <v>175608</v>
      </c>
      <c r="F13" s="72">
        <f t="shared" si="2"/>
        <v>6.7537616084604322</v>
      </c>
      <c r="G13" s="19">
        <v>13725</v>
      </c>
      <c r="H13" s="72">
        <f t="shared" si="3"/>
        <v>0.52785395925082812</v>
      </c>
      <c r="I13" s="19">
        <v>42658</v>
      </c>
      <c r="J13" s="72">
        <f t="shared" si="4"/>
        <v>1.6405970268649781</v>
      </c>
      <c r="K13" s="19">
        <v>2368160</v>
      </c>
      <c r="L13" s="78">
        <f t="shared" si="5"/>
        <v>91.077787405423763</v>
      </c>
    </row>
    <row r="14" spans="1:12" ht="39" customHeight="1" x14ac:dyDescent="0.35">
      <c r="A14" s="7" t="s">
        <v>60</v>
      </c>
      <c r="B14" s="18" t="s">
        <v>61</v>
      </c>
      <c r="C14" s="19">
        <v>949096</v>
      </c>
      <c r="D14" s="27">
        <f t="shared" si="1"/>
        <v>100</v>
      </c>
      <c r="E14" s="19">
        <v>814939</v>
      </c>
      <c r="F14" s="72">
        <f t="shared" si="2"/>
        <v>85.864759729258154</v>
      </c>
      <c r="G14" s="19">
        <v>2598</v>
      </c>
      <c r="H14" s="72">
        <f t="shared" si="3"/>
        <v>0.27373416387804816</v>
      </c>
      <c r="I14" s="19">
        <v>29021</v>
      </c>
      <c r="J14" s="72">
        <f t="shared" si="4"/>
        <v>3.0577517974999369</v>
      </c>
      <c r="K14" s="19">
        <v>102538</v>
      </c>
      <c r="L14" s="78">
        <f t="shared" si="5"/>
        <v>10.803754309363859</v>
      </c>
    </row>
    <row r="15" spans="1:12" ht="26.15" customHeight="1" x14ac:dyDescent="0.35">
      <c r="A15" s="7" t="s">
        <v>62</v>
      </c>
      <c r="B15" s="18" t="s">
        <v>63</v>
      </c>
      <c r="C15" s="19">
        <v>45668</v>
      </c>
      <c r="D15" s="27">
        <f t="shared" si="1"/>
        <v>100</v>
      </c>
      <c r="E15" s="19">
        <v>9079</v>
      </c>
      <c r="F15" s="72">
        <f t="shared" si="2"/>
        <v>19.880441446965051</v>
      </c>
      <c r="G15" s="19">
        <v>380</v>
      </c>
      <c r="H15" s="72">
        <f t="shared" si="3"/>
        <v>0.83209249364982041</v>
      </c>
      <c r="I15" s="19">
        <v>2011</v>
      </c>
      <c r="J15" s="72">
        <f t="shared" si="4"/>
        <v>4.403521065078392</v>
      </c>
      <c r="K15" s="19">
        <v>34198</v>
      </c>
      <c r="L15" s="78">
        <f t="shared" si="5"/>
        <v>74.883944994306745</v>
      </c>
    </row>
    <row r="16" spans="1:12" ht="26" x14ac:dyDescent="0.35">
      <c r="A16" s="7" t="s">
        <v>64</v>
      </c>
      <c r="B16" s="18" t="s">
        <v>65</v>
      </c>
      <c r="C16" s="19">
        <v>78600</v>
      </c>
      <c r="D16" s="27">
        <f t="shared" si="1"/>
        <v>100</v>
      </c>
      <c r="E16" s="19">
        <v>14962</v>
      </c>
      <c r="F16" s="72">
        <f t="shared" si="2"/>
        <v>19.03562340966921</v>
      </c>
      <c r="G16" s="19">
        <v>128</v>
      </c>
      <c r="H16" s="72">
        <f t="shared" si="3"/>
        <v>0.16284987277353688</v>
      </c>
      <c r="I16" s="19">
        <v>1815</v>
      </c>
      <c r="J16" s="72">
        <f t="shared" si="4"/>
        <v>2.3091603053435117</v>
      </c>
      <c r="K16" s="19">
        <v>61695</v>
      </c>
      <c r="L16" s="78">
        <f t="shared" si="5"/>
        <v>78.492366412213741</v>
      </c>
    </row>
    <row r="17" spans="1:12" x14ac:dyDescent="0.35">
      <c r="A17" s="7" t="s">
        <v>66</v>
      </c>
      <c r="B17" s="18" t="s">
        <v>67</v>
      </c>
      <c r="C17" s="19">
        <v>7356</v>
      </c>
      <c r="D17" s="27">
        <f t="shared" si="1"/>
        <v>100</v>
      </c>
      <c r="E17" s="19">
        <v>586</v>
      </c>
      <c r="F17" s="72">
        <f t="shared" si="2"/>
        <v>7.9662860250135941</v>
      </c>
      <c r="G17" s="19">
        <v>66</v>
      </c>
      <c r="H17" s="72">
        <f t="shared" si="3"/>
        <v>0.897226753670473</v>
      </c>
      <c r="I17" s="19">
        <v>336</v>
      </c>
      <c r="J17" s="72">
        <f t="shared" si="4"/>
        <v>4.5676998368678632</v>
      </c>
      <c r="K17" s="19">
        <v>6368</v>
      </c>
      <c r="L17" s="78">
        <f t="shared" si="5"/>
        <v>86.568787384448058</v>
      </c>
    </row>
    <row r="18" spans="1:12" ht="26" x14ac:dyDescent="0.35">
      <c r="A18" s="7" t="s">
        <v>68</v>
      </c>
      <c r="B18" s="18" t="s">
        <v>69</v>
      </c>
      <c r="C18" s="19">
        <v>72127</v>
      </c>
      <c r="D18" s="27">
        <f t="shared" si="1"/>
        <v>100</v>
      </c>
      <c r="E18" s="19">
        <v>15511</v>
      </c>
      <c r="F18" s="72">
        <f t="shared" si="2"/>
        <v>21.505122908203585</v>
      </c>
      <c r="G18" s="19">
        <v>1124</v>
      </c>
      <c r="H18" s="72">
        <f t="shared" si="3"/>
        <v>1.558362333106881</v>
      </c>
      <c r="I18" s="19">
        <v>2976</v>
      </c>
      <c r="J18" s="72">
        <f t="shared" si="4"/>
        <v>4.1260554300054073</v>
      </c>
      <c r="K18" s="19">
        <v>52516</v>
      </c>
      <c r="L18" s="78">
        <f t="shared" si="5"/>
        <v>72.810459328684132</v>
      </c>
    </row>
    <row r="19" spans="1:12" ht="26" x14ac:dyDescent="0.35">
      <c r="A19" s="7" t="s">
        <v>70</v>
      </c>
      <c r="B19" s="18" t="s">
        <v>71</v>
      </c>
      <c r="C19" s="19">
        <v>223882</v>
      </c>
      <c r="D19" s="27">
        <f t="shared" si="1"/>
        <v>100</v>
      </c>
      <c r="E19" s="19">
        <v>59465</v>
      </c>
      <c r="F19" s="72">
        <f t="shared" si="2"/>
        <v>26.560866885234187</v>
      </c>
      <c r="G19" s="19">
        <v>1498</v>
      </c>
      <c r="H19" s="72">
        <f t="shared" si="3"/>
        <v>0.66910247362449859</v>
      </c>
      <c r="I19" s="19">
        <v>9378</v>
      </c>
      <c r="J19" s="72">
        <f t="shared" si="4"/>
        <v>4.1888137501004996</v>
      </c>
      <c r="K19" s="19">
        <v>153541</v>
      </c>
      <c r="L19" s="78">
        <f t="shared" si="5"/>
        <v>68.581216891040825</v>
      </c>
    </row>
    <row r="20" spans="1:12" ht="40.5" customHeight="1" x14ac:dyDescent="0.35">
      <c r="A20" s="7" t="s">
        <v>72</v>
      </c>
      <c r="B20" s="18" t="s">
        <v>73</v>
      </c>
      <c r="C20" s="19">
        <v>30371</v>
      </c>
      <c r="D20" s="27">
        <f t="shared" si="1"/>
        <v>100</v>
      </c>
      <c r="E20" s="19">
        <v>228</v>
      </c>
      <c r="F20" s="72">
        <f t="shared" si="2"/>
        <v>0.75071614368970407</v>
      </c>
      <c r="G20" s="19">
        <v>26</v>
      </c>
      <c r="H20" s="72">
        <f t="shared" si="3"/>
        <v>8.5607981297948707E-2</v>
      </c>
      <c r="I20" s="19">
        <v>120</v>
      </c>
      <c r="J20" s="72">
        <f t="shared" si="4"/>
        <v>0.39511375983668634</v>
      </c>
      <c r="K20" s="19">
        <v>29997</v>
      </c>
      <c r="L20" s="78">
        <f t="shared" si="5"/>
        <v>98.768562115175655</v>
      </c>
    </row>
    <row r="21" spans="1:12" x14ac:dyDescent="0.35">
      <c r="A21" s="7" t="s">
        <v>74</v>
      </c>
      <c r="B21" s="18" t="s">
        <v>75</v>
      </c>
      <c r="C21" s="19">
        <v>298991</v>
      </c>
      <c r="D21" s="27">
        <f t="shared" si="1"/>
        <v>100</v>
      </c>
      <c r="E21" s="19">
        <v>6877</v>
      </c>
      <c r="F21" s="72">
        <f t="shared" si="2"/>
        <v>2.3000692328531627</v>
      </c>
      <c r="G21" s="19">
        <v>163</v>
      </c>
      <c r="H21" s="72">
        <f t="shared" si="3"/>
        <v>5.451669113786034E-2</v>
      </c>
      <c r="I21" s="19">
        <v>1668</v>
      </c>
      <c r="J21" s="72">
        <f t="shared" si="4"/>
        <v>0.55787632403650944</v>
      </c>
      <c r="K21" s="19">
        <v>290283</v>
      </c>
      <c r="L21" s="78">
        <f t="shared" si="5"/>
        <v>97.087537751972462</v>
      </c>
    </row>
    <row r="22" spans="1:12" ht="26" x14ac:dyDescent="0.35">
      <c r="A22" s="7" t="s">
        <v>76</v>
      </c>
      <c r="B22" s="18" t="s">
        <v>77</v>
      </c>
      <c r="C22" s="19">
        <v>114240</v>
      </c>
      <c r="D22" s="27">
        <f t="shared" si="1"/>
        <v>100</v>
      </c>
      <c r="E22" s="19">
        <v>46563</v>
      </c>
      <c r="F22" s="72">
        <f t="shared" si="2"/>
        <v>40.758928571428569</v>
      </c>
      <c r="G22" s="19">
        <v>283</v>
      </c>
      <c r="H22" s="72">
        <f t="shared" si="3"/>
        <v>0.24772408963585432</v>
      </c>
      <c r="I22" s="19">
        <v>4384</v>
      </c>
      <c r="J22" s="72">
        <f t="shared" si="4"/>
        <v>3.8375350140056024</v>
      </c>
      <c r="K22" s="19">
        <v>63010</v>
      </c>
      <c r="L22" s="78">
        <f t="shared" si="5"/>
        <v>55.155812324929975</v>
      </c>
    </row>
    <row r="23" spans="1:12" ht="26" x14ac:dyDescent="0.35">
      <c r="A23" s="7" t="s">
        <v>78</v>
      </c>
      <c r="B23" s="18" t="s">
        <v>79</v>
      </c>
      <c r="C23" s="19">
        <v>12375</v>
      </c>
      <c r="D23" s="27">
        <f t="shared" si="1"/>
        <v>100</v>
      </c>
      <c r="E23" s="19">
        <v>1816</v>
      </c>
      <c r="F23" s="72">
        <f t="shared" si="2"/>
        <v>14.674747474747473</v>
      </c>
      <c r="G23" s="19">
        <v>30</v>
      </c>
      <c r="H23" s="72">
        <f t="shared" si="3"/>
        <v>0.24242424242424243</v>
      </c>
      <c r="I23" s="19">
        <v>231</v>
      </c>
      <c r="J23" s="72">
        <f t="shared" si="4"/>
        <v>1.8666666666666669</v>
      </c>
      <c r="K23" s="19">
        <v>10298</v>
      </c>
      <c r="L23" s="78">
        <f t="shared" si="5"/>
        <v>83.216161616161628</v>
      </c>
    </row>
    <row r="24" spans="1:12" x14ac:dyDescent="0.35">
      <c r="A24" s="7" t="s">
        <v>80</v>
      </c>
      <c r="B24" s="18" t="s">
        <v>81</v>
      </c>
      <c r="C24" s="19">
        <v>1206976</v>
      </c>
      <c r="D24" s="27">
        <f t="shared" si="1"/>
        <v>100</v>
      </c>
      <c r="E24" s="19">
        <v>274935</v>
      </c>
      <c r="F24" s="72">
        <f t="shared" si="2"/>
        <v>22.778829073651838</v>
      </c>
      <c r="G24" s="19">
        <v>6417</v>
      </c>
      <c r="H24" s="72">
        <f t="shared" si="3"/>
        <v>0.53165928734291323</v>
      </c>
      <c r="I24" s="19">
        <v>33497</v>
      </c>
      <c r="J24" s="72">
        <f t="shared" si="4"/>
        <v>2.7752830213691073</v>
      </c>
      <c r="K24" s="19">
        <v>892127</v>
      </c>
      <c r="L24" s="78">
        <f t="shared" si="5"/>
        <v>73.914228617636141</v>
      </c>
    </row>
  </sheetData>
  <mergeCells count="10">
    <mergeCell ref="A6:B6"/>
    <mergeCell ref="A1:K1"/>
    <mergeCell ref="C2:D3"/>
    <mergeCell ref="E3:F3"/>
    <mergeCell ref="G3:H3"/>
    <mergeCell ref="I3:J3"/>
    <mergeCell ref="K3:L3"/>
    <mergeCell ref="E2:L2"/>
    <mergeCell ref="A2:A4"/>
    <mergeCell ref="B2:B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1" workbookViewId="0">
      <selection activeCell="I17" sqref="I17"/>
    </sheetView>
  </sheetViews>
  <sheetFormatPr defaultRowHeight="14.5" x14ac:dyDescent="0.35"/>
  <cols>
    <col min="1" max="1" width="35.1796875" customWidth="1"/>
    <col min="2" max="2" width="15.26953125" customWidth="1"/>
    <col min="3" max="3" width="20.26953125" customWidth="1"/>
    <col min="4" max="4" width="20.90625" customWidth="1"/>
  </cols>
  <sheetData>
    <row r="1" spans="1:4" ht="26.15" customHeight="1" x14ac:dyDescent="0.35">
      <c r="A1" s="58" t="s">
        <v>17</v>
      </c>
      <c r="B1" s="58"/>
      <c r="C1" s="58"/>
      <c r="D1" s="58"/>
    </row>
    <row r="2" spans="1:4" ht="18.649999999999999" customHeight="1" thickBot="1" x14ac:dyDescent="0.4">
      <c r="A2" s="79" t="s">
        <v>85</v>
      </c>
      <c r="B2" s="79"/>
      <c r="C2" s="79"/>
      <c r="D2" s="79"/>
    </row>
    <row r="3" spans="1:4" x14ac:dyDescent="0.35">
      <c r="A3" s="59" t="s">
        <v>18</v>
      </c>
      <c r="B3" s="59" t="s">
        <v>87</v>
      </c>
      <c r="C3" s="59" t="s">
        <v>88</v>
      </c>
      <c r="D3" s="59" t="s">
        <v>89</v>
      </c>
    </row>
    <row r="4" spans="1:4" ht="30" customHeight="1" thickBot="1" x14ac:dyDescent="0.4">
      <c r="A4" s="60"/>
      <c r="B4" s="60"/>
      <c r="C4" s="60"/>
      <c r="D4" s="60"/>
    </row>
    <row r="5" spans="1:4" x14ac:dyDescent="0.35">
      <c r="A5" s="25">
        <v>1</v>
      </c>
      <c r="B5" s="25">
        <v>2</v>
      </c>
      <c r="C5" s="25">
        <v>3</v>
      </c>
      <c r="D5" s="25">
        <v>4</v>
      </c>
    </row>
    <row r="6" spans="1:4" ht="15" customHeight="1" x14ac:dyDescent="0.35">
      <c r="A6" s="81" t="s">
        <v>19</v>
      </c>
      <c r="B6" s="26">
        <v>6387595</v>
      </c>
      <c r="C6" s="82">
        <f>B6/$B$15*100</f>
        <v>48.32747800896022</v>
      </c>
      <c r="D6" s="82">
        <f>B6/7436813*100</f>
        <v>85.891564034217353</v>
      </c>
    </row>
    <row r="7" spans="1:4" ht="15" customHeight="1" x14ac:dyDescent="0.35">
      <c r="A7" s="81" t="s">
        <v>20</v>
      </c>
      <c r="B7" s="26">
        <v>703537</v>
      </c>
      <c r="C7" s="82">
        <f t="shared" ref="C7:C15" si="0">B7/$B$15*100</f>
        <v>5.3228435578633029</v>
      </c>
      <c r="D7" s="82">
        <f t="shared" ref="D7:D15" si="1">B7/7436813*100</f>
        <v>9.4601948442161987</v>
      </c>
    </row>
    <row r="8" spans="1:4" ht="15" customHeight="1" x14ac:dyDescent="0.35">
      <c r="A8" s="81" t="s">
        <v>21</v>
      </c>
      <c r="B8" s="26">
        <v>405163</v>
      </c>
      <c r="C8" s="82">
        <f t="shared" si="0"/>
        <v>3.0653956571361127</v>
      </c>
      <c r="D8" s="82">
        <f t="shared" si="1"/>
        <v>5.4480729850273226</v>
      </c>
    </row>
    <row r="9" spans="1:4" ht="15" customHeight="1" x14ac:dyDescent="0.35">
      <c r="A9" s="81" t="s">
        <v>22</v>
      </c>
      <c r="B9" s="26">
        <v>721135</v>
      </c>
      <c r="C9" s="82">
        <f t="shared" si="0"/>
        <v>5.4559870896623108</v>
      </c>
      <c r="D9" s="82">
        <f t="shared" si="1"/>
        <v>9.6968284667101354</v>
      </c>
    </row>
    <row r="10" spans="1:4" ht="15" customHeight="1" x14ac:dyDescent="0.35">
      <c r="A10" s="81" t="s">
        <v>23</v>
      </c>
      <c r="B10" s="26">
        <v>414651</v>
      </c>
      <c r="C10" s="82">
        <f t="shared" si="0"/>
        <v>3.1371802820769576</v>
      </c>
      <c r="D10" s="82">
        <f t="shared" si="1"/>
        <v>5.5756545176004826</v>
      </c>
    </row>
    <row r="11" spans="1:4" ht="15" customHeight="1" x14ac:dyDescent="0.35">
      <c r="A11" s="81" t="s">
        <v>24</v>
      </c>
      <c r="B11" s="26">
        <v>1396120</v>
      </c>
      <c r="C11" s="82">
        <f t="shared" si="0"/>
        <v>10.562810979385754</v>
      </c>
      <c r="D11" s="82">
        <f t="shared" si="1"/>
        <v>18.773095410628184</v>
      </c>
    </row>
    <row r="12" spans="1:4" ht="15" customHeight="1" x14ac:dyDescent="0.35">
      <c r="A12" s="81" t="s">
        <v>25</v>
      </c>
      <c r="B12" s="26">
        <v>596137</v>
      </c>
      <c r="C12" s="82">
        <f t="shared" si="0"/>
        <v>4.5102730773988515</v>
      </c>
      <c r="D12" s="82">
        <f t="shared" si="1"/>
        <v>8.0160278334281099</v>
      </c>
    </row>
    <row r="13" spans="1:4" ht="15" customHeight="1" x14ac:dyDescent="0.35">
      <c r="A13" s="81" t="s">
        <v>26</v>
      </c>
      <c r="B13" s="26">
        <v>2559767</v>
      </c>
      <c r="C13" s="82">
        <f t="shared" si="0"/>
        <v>19.366770028557237</v>
      </c>
      <c r="D13" s="82">
        <f t="shared" si="1"/>
        <v>34.420214680670334</v>
      </c>
    </row>
    <row r="14" spans="1:4" ht="15" customHeight="1" x14ac:dyDescent="0.35">
      <c r="A14" s="81" t="s">
        <v>27</v>
      </c>
      <c r="B14" s="26">
        <v>33210</v>
      </c>
      <c r="C14" s="82">
        <f t="shared" si="0"/>
        <v>0.25126131895925913</v>
      </c>
      <c r="D14" s="82">
        <f t="shared" si="1"/>
        <v>0.44656225724648446</v>
      </c>
    </row>
    <row r="15" spans="1:4" ht="15" customHeight="1" x14ac:dyDescent="0.35">
      <c r="A15" s="83" t="s">
        <v>11</v>
      </c>
      <c r="B15" s="27">
        <v>13217315</v>
      </c>
      <c r="C15" s="84">
        <f t="shared" si="0"/>
        <v>100</v>
      </c>
      <c r="D15" s="82">
        <f t="shared" si="1"/>
        <v>177.7282150297446</v>
      </c>
    </row>
    <row r="16" spans="1:4" ht="28" customHeight="1" x14ac:dyDescent="0.35">
      <c r="A16" s="13"/>
      <c r="B16" s="61" t="s">
        <v>33</v>
      </c>
      <c r="C16" s="61"/>
      <c r="D16" s="61"/>
    </row>
    <row r="17" spans="1:4" ht="24.65" customHeight="1" thickBot="1" x14ac:dyDescent="0.4">
      <c r="A17" s="80" t="s">
        <v>86</v>
      </c>
      <c r="B17" s="80"/>
      <c r="C17" s="80"/>
      <c r="D17" s="9"/>
    </row>
    <row r="18" spans="1:4" ht="15" thickBot="1" x14ac:dyDescent="0.4">
      <c r="A18" s="14" t="s">
        <v>34</v>
      </c>
      <c r="B18" s="15" t="s">
        <v>90</v>
      </c>
      <c r="C18" s="15" t="s">
        <v>32</v>
      </c>
      <c r="D18" s="9"/>
    </row>
    <row r="19" spans="1:4" ht="15" customHeight="1" thickBot="1" x14ac:dyDescent="0.3">
      <c r="A19" s="10" t="s">
        <v>35</v>
      </c>
      <c r="B19" s="24">
        <v>3684128</v>
      </c>
      <c r="C19" s="11">
        <v>49.54</v>
      </c>
      <c r="D19" s="9"/>
    </row>
    <row r="20" spans="1:4" ht="15" customHeight="1" thickBot="1" x14ac:dyDescent="0.4">
      <c r="A20" s="10" t="s">
        <v>36</v>
      </c>
      <c r="B20" s="24">
        <v>2382832</v>
      </c>
      <c r="C20" s="11">
        <v>32.04</v>
      </c>
      <c r="D20" s="9"/>
    </row>
    <row r="21" spans="1:4" ht="15" customHeight="1" thickBot="1" x14ac:dyDescent="0.4">
      <c r="A21" s="10" t="s">
        <v>37</v>
      </c>
      <c r="B21" s="24">
        <v>939419</v>
      </c>
      <c r="C21" s="11">
        <v>12.63</v>
      </c>
      <c r="D21" s="9"/>
    </row>
    <row r="22" spans="1:4" ht="15" customHeight="1" thickBot="1" x14ac:dyDescent="0.4">
      <c r="A22" s="10" t="s">
        <v>38</v>
      </c>
      <c r="B22" s="24">
        <v>283588</v>
      </c>
      <c r="C22" s="11">
        <v>3.81</v>
      </c>
      <c r="D22" s="9"/>
    </row>
    <row r="23" spans="1:4" ht="15" customHeight="1" thickBot="1" x14ac:dyDescent="0.4">
      <c r="A23" s="10" t="s">
        <v>39</v>
      </c>
      <c r="B23" s="24">
        <v>92875</v>
      </c>
      <c r="C23" s="11">
        <v>1.25</v>
      </c>
      <c r="D23" s="9"/>
    </row>
    <row r="24" spans="1:4" ht="15" customHeight="1" thickBot="1" x14ac:dyDescent="0.4">
      <c r="A24" s="10" t="s">
        <v>40</v>
      </c>
      <c r="B24" s="24">
        <v>33645</v>
      </c>
      <c r="C24" s="11">
        <v>0.45</v>
      </c>
      <c r="D24" s="9"/>
    </row>
    <row r="25" spans="1:4" ht="15" customHeight="1" thickBot="1" x14ac:dyDescent="0.4">
      <c r="A25" s="10" t="s">
        <v>41</v>
      </c>
      <c r="B25" s="24">
        <v>14000</v>
      </c>
      <c r="C25" s="11">
        <v>0.19</v>
      </c>
      <c r="D25" s="9"/>
    </row>
    <row r="26" spans="1:4" ht="15" customHeight="1" thickBot="1" x14ac:dyDescent="0.4">
      <c r="A26" s="10" t="s">
        <v>42</v>
      </c>
      <c r="B26" s="24">
        <v>6265</v>
      </c>
      <c r="C26" s="11">
        <v>0.08</v>
      </c>
      <c r="D26" s="9"/>
    </row>
    <row r="27" spans="1:4" ht="15" customHeight="1" thickBot="1" x14ac:dyDescent="0.4">
      <c r="A27" s="10" t="s">
        <v>43</v>
      </c>
      <c r="B27" s="24">
        <v>61</v>
      </c>
      <c r="C27" s="11">
        <v>0</v>
      </c>
      <c r="D27" s="9"/>
    </row>
    <row r="28" spans="1:4" ht="15" thickBot="1" x14ac:dyDescent="0.4">
      <c r="A28" s="12" t="s">
        <v>11</v>
      </c>
      <c r="B28" s="16">
        <v>7436813</v>
      </c>
      <c r="C28" s="16">
        <v>100</v>
      </c>
      <c r="D28" s="9"/>
    </row>
  </sheetData>
  <mergeCells count="8">
    <mergeCell ref="A17:C17"/>
    <mergeCell ref="B3:B4"/>
    <mergeCell ref="A1:D1"/>
    <mergeCell ref="A3:A4"/>
    <mergeCell ref="C3:C4"/>
    <mergeCell ref="D3:D4"/>
    <mergeCell ref="B16:D16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 7.1</vt:lpstr>
      <vt:lpstr>T 7.2</vt:lpstr>
      <vt:lpstr>T 7.3</vt:lpstr>
      <vt:lpstr>T 7.4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2026-05-14T06:37:36Z</dcterms:modified>
</cp:coreProperties>
</file>