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4-25\Website Upload\7. IPS  Jul 2025\"/>
    </mc:Choice>
  </mc:AlternateContent>
  <bookViews>
    <workbookView xWindow="0" yWindow="0" windowWidth="20025" windowHeight="8970" tabRatio="874" activeTab="2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externalReferences>
    <externalReference r:id="rId14"/>
  </externalReference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'Table-1.5'!$A$1:$K$27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'Table-1.8'!$A$1:$K$102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'Table- 1.9'!$B$1:$J$79</definedName>
    <definedName name="_xlnm.Print_Area" localSheetId="1">'Table-1.2'!$A$1:$I$40</definedName>
    <definedName name="_xlnm.Print_Area" localSheetId="2">'Table-1.3'!$A$1:$K$26</definedName>
    <definedName name="_xlnm.Print_Area" localSheetId="3">'Table-1.4'!$A$1:$K$26</definedName>
    <definedName name="_xlnm.Print_Area" localSheetId="4">'Table-1.5'!$A$1:$K$27</definedName>
    <definedName name="_xlnm.Print_Area" localSheetId="5">'Table-1.6'!$A$1:$K$86</definedName>
    <definedName name="_xlnm.Print_Area" localSheetId="6">'Table-1.7'!$A$1:$K$99</definedName>
    <definedName name="_xlnm.Print_Area" localSheetId="7">'Table-1.8'!$A$1:$K$102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32" l="1"/>
  <c r="I66" i="32"/>
  <c r="H66" i="32"/>
  <c r="G66" i="32"/>
  <c r="J65" i="32"/>
  <c r="I65" i="32"/>
  <c r="H65" i="32"/>
  <c r="G65" i="32"/>
  <c r="J64" i="32"/>
  <c r="I64" i="32"/>
  <c r="H64" i="32"/>
  <c r="G64" i="32"/>
  <c r="J63" i="32"/>
  <c r="I63" i="32"/>
  <c r="H63" i="32"/>
  <c r="G63" i="32"/>
  <c r="J62" i="32"/>
  <c r="I62" i="32"/>
  <c r="H62" i="32"/>
  <c r="G62" i="32"/>
  <c r="J61" i="32"/>
  <c r="I61" i="32"/>
  <c r="H61" i="32"/>
  <c r="G61" i="32"/>
  <c r="J60" i="32"/>
  <c r="I60" i="32"/>
  <c r="H60" i="32"/>
  <c r="G60" i="32"/>
  <c r="J59" i="32"/>
  <c r="I59" i="32"/>
  <c r="H59" i="32"/>
  <c r="G59" i="32"/>
  <c r="J57" i="32"/>
  <c r="I57" i="32"/>
  <c r="H57" i="32"/>
  <c r="G57" i="32"/>
  <c r="J56" i="32"/>
  <c r="I56" i="32"/>
  <c r="H56" i="32"/>
  <c r="G56" i="32"/>
  <c r="J55" i="32"/>
  <c r="I55" i="32"/>
  <c r="H55" i="32"/>
  <c r="G55" i="32"/>
  <c r="J54" i="32"/>
  <c r="I54" i="32"/>
  <c r="H54" i="32"/>
  <c r="G54" i="32"/>
  <c r="J53" i="32"/>
  <c r="I53" i="32"/>
  <c r="H53" i="32"/>
  <c r="G53" i="32"/>
  <c r="J50" i="32"/>
  <c r="I50" i="32"/>
  <c r="H50" i="32"/>
  <c r="G50" i="32"/>
  <c r="J49" i="32"/>
  <c r="I49" i="32"/>
  <c r="H49" i="32"/>
  <c r="G49" i="32"/>
  <c r="J48" i="32"/>
  <c r="I48" i="32"/>
  <c r="H48" i="32"/>
  <c r="G48" i="32"/>
  <c r="J47" i="32"/>
  <c r="I47" i="32"/>
  <c r="H47" i="32"/>
  <c r="G47" i="32"/>
  <c r="J46" i="32"/>
  <c r="I46" i="32"/>
  <c r="H46" i="32"/>
  <c r="G46" i="32"/>
  <c r="J45" i="32"/>
  <c r="I45" i="32"/>
  <c r="H45" i="32"/>
  <c r="G45" i="32"/>
  <c r="J44" i="32"/>
  <c r="I44" i="32"/>
  <c r="H44" i="32"/>
  <c r="G44" i="32"/>
  <c r="J43" i="32"/>
  <c r="I43" i="32"/>
  <c r="H43" i="32"/>
  <c r="G43" i="32"/>
  <c r="J42" i="32"/>
  <c r="I42" i="32"/>
  <c r="H42" i="32"/>
  <c r="G42" i="32"/>
  <c r="J41" i="32"/>
  <c r="I41" i="32"/>
  <c r="H41" i="32"/>
  <c r="G41" i="32"/>
  <c r="J40" i="32"/>
  <c r="I40" i="32"/>
  <c r="H40" i="32"/>
  <c r="G40" i="32"/>
  <c r="J39" i="32"/>
  <c r="I39" i="32"/>
  <c r="H39" i="32"/>
  <c r="G39" i="32"/>
  <c r="J38" i="32"/>
  <c r="I38" i="32"/>
  <c r="H38" i="32"/>
  <c r="G38" i="32"/>
  <c r="J37" i="32"/>
  <c r="I37" i="32"/>
  <c r="H37" i="32"/>
  <c r="G37" i="32"/>
  <c r="J36" i="32"/>
  <c r="I36" i="32"/>
  <c r="H36" i="32"/>
  <c r="G36" i="32"/>
  <c r="J35" i="32"/>
  <c r="I35" i="32"/>
  <c r="H35" i="32"/>
  <c r="G35" i="32"/>
  <c r="J34" i="32"/>
  <c r="I34" i="32"/>
  <c r="H34" i="32"/>
  <c r="G34" i="32"/>
  <c r="J33" i="32"/>
  <c r="I33" i="32"/>
  <c r="H33" i="32"/>
  <c r="G33" i="32"/>
  <c r="J32" i="32"/>
  <c r="I32" i="32"/>
  <c r="H32" i="32"/>
  <c r="G32" i="32"/>
  <c r="J31" i="32"/>
  <c r="I31" i="32"/>
  <c r="H31" i="32"/>
  <c r="G31" i="32"/>
  <c r="J29" i="32"/>
  <c r="I29" i="32"/>
  <c r="H29" i="32"/>
  <c r="G29" i="32"/>
  <c r="J28" i="32"/>
  <c r="I28" i="32"/>
  <c r="H28" i="32"/>
  <c r="G28" i="32"/>
  <c r="J27" i="32"/>
  <c r="I27" i="32"/>
  <c r="H27" i="32"/>
  <c r="G27" i="32"/>
  <c r="J26" i="32"/>
  <c r="I26" i="32"/>
  <c r="H26" i="32"/>
  <c r="G26" i="32"/>
  <c r="J25" i="32"/>
  <c r="I25" i="32"/>
  <c r="H25" i="32"/>
  <c r="G25" i="32"/>
  <c r="J24" i="32"/>
  <c r="I24" i="32"/>
  <c r="H24" i="32"/>
  <c r="G24" i="32"/>
  <c r="J23" i="32"/>
  <c r="I23" i="32"/>
  <c r="H23" i="32"/>
  <c r="G23" i="32"/>
  <c r="J22" i="32"/>
  <c r="I22" i="32"/>
  <c r="H22" i="32"/>
  <c r="G22" i="32"/>
  <c r="J21" i="32"/>
  <c r="I21" i="32"/>
  <c r="H21" i="32"/>
  <c r="G21" i="32"/>
  <c r="J19" i="32"/>
  <c r="I19" i="32"/>
  <c r="H19" i="32"/>
  <c r="G19" i="32"/>
  <c r="J18" i="32"/>
  <c r="I18" i="32"/>
  <c r="H18" i="32"/>
  <c r="G18" i="32"/>
  <c r="J17" i="32"/>
  <c r="I17" i="32"/>
  <c r="H17" i="32"/>
  <c r="G17" i="32"/>
  <c r="J16" i="32"/>
  <c r="I16" i="32"/>
  <c r="H16" i="32"/>
  <c r="G16" i="32"/>
  <c r="J15" i="32"/>
  <c r="I15" i="32"/>
  <c r="H15" i="32"/>
  <c r="G15" i="32"/>
  <c r="J13" i="32"/>
  <c r="I13" i="32"/>
  <c r="H13" i="32"/>
  <c r="G13" i="32"/>
  <c r="J12" i="32"/>
  <c r="I12" i="32"/>
  <c r="H12" i="32"/>
  <c r="G12" i="32"/>
  <c r="J11" i="32"/>
  <c r="I11" i="32"/>
  <c r="H11" i="32"/>
  <c r="G11" i="32"/>
  <c r="J10" i="32"/>
  <c r="I10" i="32"/>
  <c r="H10" i="32"/>
  <c r="G10" i="32"/>
  <c r="J9" i="32"/>
  <c r="I9" i="32"/>
  <c r="H9" i="32"/>
  <c r="G9" i="32"/>
  <c r="J8" i="32"/>
  <c r="I8" i="32"/>
  <c r="H8" i="32"/>
  <c r="G8" i="32"/>
  <c r="J7" i="32"/>
  <c r="I7" i="32"/>
  <c r="H7" i="32"/>
  <c r="G7" i="32"/>
  <c r="J6" i="32"/>
  <c r="I6" i="32"/>
  <c r="H6" i="32"/>
  <c r="G6" i="32"/>
  <c r="J5" i="32"/>
  <c r="I5" i="32"/>
  <c r="H5" i="32"/>
  <c r="G5" i="32"/>
  <c r="K100" i="31"/>
  <c r="J100" i="31"/>
  <c r="I100" i="31"/>
  <c r="H100" i="31"/>
  <c r="G100" i="31"/>
  <c r="K99" i="31"/>
  <c r="J99" i="31"/>
  <c r="I99" i="31"/>
  <c r="H99" i="31"/>
  <c r="G99" i="31"/>
  <c r="K97" i="31"/>
  <c r="J97" i="31"/>
  <c r="I97" i="31"/>
  <c r="H97" i="31"/>
  <c r="G97" i="31"/>
  <c r="K96" i="31"/>
  <c r="J96" i="31"/>
  <c r="I96" i="31"/>
  <c r="H96" i="31"/>
  <c r="G96" i="31"/>
  <c r="K95" i="31"/>
  <c r="J95" i="31"/>
  <c r="I95" i="31"/>
  <c r="H95" i="31"/>
  <c r="G95" i="31"/>
  <c r="K94" i="31"/>
  <c r="J94" i="31"/>
  <c r="I94" i="31"/>
  <c r="H94" i="31"/>
  <c r="G94" i="31"/>
  <c r="K92" i="31"/>
  <c r="J92" i="31"/>
  <c r="I92" i="31"/>
  <c r="H92" i="31"/>
  <c r="G92" i="31"/>
  <c r="K91" i="31"/>
  <c r="J91" i="31"/>
  <c r="I91" i="31"/>
  <c r="H91" i="31"/>
  <c r="G91" i="31"/>
  <c r="K90" i="31"/>
  <c r="J90" i="31"/>
  <c r="I90" i="31"/>
  <c r="H90" i="31"/>
  <c r="G90" i="31"/>
  <c r="K89" i="31"/>
  <c r="J89" i="31"/>
  <c r="I89" i="31"/>
  <c r="H89" i="31"/>
  <c r="G89" i="31"/>
  <c r="K87" i="31"/>
  <c r="J87" i="31"/>
  <c r="I87" i="31"/>
  <c r="H87" i="31"/>
  <c r="G87" i="31"/>
  <c r="K85" i="31"/>
  <c r="J85" i="31"/>
  <c r="I85" i="31"/>
  <c r="H85" i="31"/>
  <c r="G85" i="31"/>
  <c r="K84" i="31"/>
  <c r="J84" i="31"/>
  <c r="I84" i="31"/>
  <c r="H84" i="31"/>
  <c r="G84" i="31"/>
  <c r="K83" i="31"/>
  <c r="J83" i="31"/>
  <c r="I83" i="31"/>
  <c r="H83" i="31"/>
  <c r="G83" i="31"/>
  <c r="K81" i="31"/>
  <c r="J81" i="31"/>
  <c r="I81" i="31"/>
  <c r="H81" i="31"/>
  <c r="G81" i="31"/>
  <c r="K80" i="31"/>
  <c r="J80" i="31"/>
  <c r="I80" i="31"/>
  <c r="H80" i="31"/>
  <c r="G80" i="31"/>
  <c r="K79" i="31"/>
  <c r="J79" i="31"/>
  <c r="I79" i="31"/>
  <c r="H79" i="31"/>
  <c r="G79" i="31"/>
  <c r="K78" i="31"/>
  <c r="J78" i="31"/>
  <c r="I78" i="31"/>
  <c r="H78" i="31"/>
  <c r="G78" i="31"/>
  <c r="K77" i="31"/>
  <c r="J77" i="31"/>
  <c r="I77" i="31"/>
  <c r="H77" i="31"/>
  <c r="G77" i="31"/>
  <c r="K75" i="31"/>
  <c r="J75" i="31"/>
  <c r="I75" i="31"/>
  <c r="H75" i="31"/>
  <c r="G75" i="31"/>
  <c r="K73" i="31"/>
  <c r="J73" i="31"/>
  <c r="I73" i="31"/>
  <c r="H73" i="31"/>
  <c r="G73" i="31"/>
  <c r="K72" i="31"/>
  <c r="J72" i="31"/>
  <c r="I72" i="31"/>
  <c r="H72" i="31"/>
  <c r="G72" i="31"/>
  <c r="K71" i="31"/>
  <c r="J71" i="31"/>
  <c r="I71" i="31"/>
  <c r="H71" i="31"/>
  <c r="G71" i="31"/>
  <c r="K69" i="31"/>
  <c r="J69" i="31"/>
  <c r="I69" i="31"/>
  <c r="H69" i="31"/>
  <c r="G69" i="31"/>
  <c r="K67" i="31"/>
  <c r="J67" i="31"/>
  <c r="I67" i="31"/>
  <c r="H67" i="31"/>
  <c r="G67" i="31"/>
  <c r="K66" i="31"/>
  <c r="J66" i="31"/>
  <c r="I66" i="31"/>
  <c r="H66" i="31"/>
  <c r="G66" i="31"/>
  <c r="K65" i="31"/>
  <c r="J65" i="31"/>
  <c r="I65" i="31"/>
  <c r="H65" i="31"/>
  <c r="G65" i="31"/>
  <c r="K64" i="31"/>
  <c r="J64" i="31"/>
  <c r="I64" i="31"/>
  <c r="H64" i="31"/>
  <c r="G64" i="31"/>
  <c r="K63" i="31"/>
  <c r="J63" i="31"/>
  <c r="I63" i="31"/>
  <c r="H63" i="31"/>
  <c r="G63" i="31"/>
  <c r="K61" i="31"/>
  <c r="J61" i="31"/>
  <c r="I61" i="31"/>
  <c r="H61" i="31"/>
  <c r="G61" i="31"/>
  <c r="K60" i="31"/>
  <c r="J60" i="31"/>
  <c r="I60" i="31"/>
  <c r="H60" i="31"/>
  <c r="G60" i="31"/>
  <c r="K59" i="31"/>
  <c r="J59" i="31"/>
  <c r="I59" i="31"/>
  <c r="H59" i="31"/>
  <c r="G59" i="31"/>
  <c r="K58" i="31"/>
  <c r="J58" i="31"/>
  <c r="I58" i="31"/>
  <c r="H58" i="31"/>
  <c r="G58" i="31"/>
  <c r="K56" i="31"/>
  <c r="J56" i="31"/>
  <c r="I56" i="31"/>
  <c r="H56" i="31"/>
  <c r="G56" i="31"/>
  <c r="K55" i="31"/>
  <c r="J55" i="31"/>
  <c r="I55" i="31"/>
  <c r="H55" i="31"/>
  <c r="G55" i="31"/>
  <c r="K53" i="31"/>
  <c r="J53" i="31"/>
  <c r="I53" i="31"/>
  <c r="H53" i="31"/>
  <c r="G53" i="31"/>
  <c r="K52" i="31"/>
  <c r="J52" i="31"/>
  <c r="I52" i="31"/>
  <c r="H52" i="31"/>
  <c r="G52" i="31"/>
  <c r="K51" i="31"/>
  <c r="J51" i="31"/>
  <c r="I51" i="31"/>
  <c r="H51" i="31"/>
  <c r="G51" i="31"/>
  <c r="K50" i="31"/>
  <c r="J50" i="31"/>
  <c r="I50" i="31"/>
  <c r="H50" i="31"/>
  <c r="G50" i="31"/>
  <c r="K49" i="31"/>
  <c r="J49" i="31"/>
  <c r="I49" i="31"/>
  <c r="H49" i="31"/>
  <c r="G49" i="31"/>
  <c r="K47" i="31"/>
  <c r="J47" i="31"/>
  <c r="I47" i="31"/>
  <c r="H47" i="31"/>
  <c r="G47" i="31"/>
  <c r="K46" i="31"/>
  <c r="J46" i="31"/>
  <c r="I46" i="31"/>
  <c r="H46" i="31"/>
  <c r="G46" i="31"/>
  <c r="K44" i="31"/>
  <c r="J44" i="31"/>
  <c r="I44" i="31"/>
  <c r="H44" i="31"/>
  <c r="G44" i="31"/>
  <c r="K42" i="31"/>
  <c r="J42" i="31"/>
  <c r="I42" i="31"/>
  <c r="H42" i="31"/>
  <c r="G42" i="31"/>
  <c r="K41" i="31"/>
  <c r="J41" i="31"/>
  <c r="I41" i="31"/>
  <c r="H41" i="31"/>
  <c r="G41" i="31"/>
  <c r="K39" i="31"/>
  <c r="J39" i="31"/>
  <c r="I39" i="31"/>
  <c r="H39" i="31"/>
  <c r="G39" i="31"/>
  <c r="K37" i="31"/>
  <c r="J37" i="31"/>
  <c r="I37" i="31"/>
  <c r="H37" i="31"/>
  <c r="G37" i="31"/>
  <c r="K36" i="31"/>
  <c r="J36" i="31"/>
  <c r="I36" i="31"/>
  <c r="H36" i="31"/>
  <c r="G36" i="31"/>
  <c r="K35" i="31"/>
  <c r="J35" i="31"/>
  <c r="I35" i="31"/>
  <c r="H35" i="31"/>
  <c r="G35" i="31"/>
  <c r="K33" i="31"/>
  <c r="J33" i="31"/>
  <c r="I33" i="31"/>
  <c r="H33" i="31"/>
  <c r="G33" i="31"/>
  <c r="K32" i="31"/>
  <c r="J32" i="31"/>
  <c r="I32" i="31"/>
  <c r="H32" i="31"/>
  <c r="G32" i="31"/>
  <c r="K30" i="31"/>
  <c r="J30" i="31"/>
  <c r="I30" i="31"/>
  <c r="H30" i="31"/>
  <c r="G30" i="31"/>
  <c r="K29" i="31"/>
  <c r="J29" i="31"/>
  <c r="I29" i="31"/>
  <c r="H29" i="31"/>
  <c r="G29" i="31"/>
  <c r="K28" i="31"/>
  <c r="J28" i="31"/>
  <c r="I28" i="31"/>
  <c r="H28" i="31"/>
  <c r="G28" i="31"/>
  <c r="K27" i="31"/>
  <c r="J27" i="31"/>
  <c r="I27" i="31"/>
  <c r="H27" i="31"/>
  <c r="G27" i="31"/>
  <c r="K26" i="31"/>
  <c r="J26" i="31"/>
  <c r="I26" i="31"/>
  <c r="H26" i="31"/>
  <c r="G26" i="31"/>
  <c r="K25" i="31"/>
  <c r="J25" i="31"/>
  <c r="I25" i="31"/>
  <c r="H25" i="31"/>
  <c r="G25" i="31"/>
  <c r="K23" i="31"/>
  <c r="J23" i="31"/>
  <c r="I23" i="31"/>
  <c r="H23" i="31"/>
  <c r="G23" i="31"/>
  <c r="K22" i="31"/>
  <c r="J22" i="31"/>
  <c r="I22" i="31"/>
  <c r="H22" i="31"/>
  <c r="G22" i="31"/>
  <c r="K20" i="31"/>
  <c r="J20" i="31"/>
  <c r="I20" i="31"/>
  <c r="H20" i="31"/>
  <c r="G20" i="31"/>
  <c r="K19" i="31"/>
  <c r="J19" i="31"/>
  <c r="I19" i="31"/>
  <c r="H19" i="31"/>
  <c r="G19" i="31"/>
  <c r="K18" i="31"/>
  <c r="J18" i="31"/>
  <c r="I18" i="31"/>
  <c r="H18" i="31"/>
  <c r="G18" i="31"/>
  <c r="K16" i="31"/>
  <c r="J16" i="31"/>
  <c r="I16" i="31"/>
  <c r="H16" i="31"/>
  <c r="G16" i="31"/>
  <c r="K15" i="31"/>
  <c r="J15" i="31"/>
  <c r="I15" i="31"/>
  <c r="H15" i="31"/>
  <c r="G15" i="31"/>
  <c r="K14" i="31"/>
  <c r="J14" i="31"/>
  <c r="I14" i="31"/>
  <c r="H14" i="31"/>
  <c r="G14" i="31"/>
  <c r="K13" i="31"/>
  <c r="J13" i="31"/>
  <c r="I13" i="31"/>
  <c r="H13" i="31"/>
  <c r="G13" i="31"/>
  <c r="K12" i="31"/>
  <c r="J12" i="31"/>
  <c r="I12" i="31"/>
  <c r="H12" i="31"/>
  <c r="G12" i="31"/>
  <c r="K11" i="31"/>
  <c r="J11" i="31"/>
  <c r="I11" i="31"/>
  <c r="H11" i="31"/>
  <c r="G11" i="31"/>
  <c r="K10" i="31"/>
  <c r="J10" i="31"/>
  <c r="I10" i="31"/>
  <c r="H10" i="31"/>
  <c r="G10" i="31"/>
  <c r="K9" i="31"/>
  <c r="J9" i="31"/>
  <c r="I9" i="31"/>
  <c r="H9" i="31"/>
  <c r="G9" i="31"/>
  <c r="K8" i="31"/>
  <c r="J8" i="31"/>
  <c r="I8" i="31"/>
  <c r="H8" i="31"/>
  <c r="G8" i="31"/>
  <c r="K7" i="31"/>
  <c r="J7" i="31"/>
  <c r="I7" i="31"/>
  <c r="H7" i="31"/>
  <c r="G7" i="31"/>
  <c r="K6" i="31"/>
  <c r="J6" i="31"/>
  <c r="I6" i="31"/>
  <c r="H6" i="31"/>
  <c r="G6" i="31"/>
  <c r="K5" i="31"/>
  <c r="J5" i="31"/>
  <c r="I5" i="31"/>
  <c r="H5" i="31"/>
  <c r="G5" i="31"/>
  <c r="K4" i="31"/>
  <c r="J4" i="31"/>
  <c r="I4" i="31"/>
  <c r="H4" i="31"/>
  <c r="G4" i="31"/>
  <c r="K2" i="31"/>
  <c r="J2" i="31"/>
  <c r="I2" i="31"/>
  <c r="H2" i="31"/>
  <c r="G2" i="31"/>
  <c r="K26" i="30"/>
  <c r="J26" i="30"/>
  <c r="I26" i="30"/>
  <c r="H26" i="30"/>
  <c r="G26" i="30"/>
  <c r="K25" i="30"/>
  <c r="J25" i="30"/>
  <c r="I25" i="30"/>
  <c r="H25" i="30"/>
  <c r="G25" i="30"/>
  <c r="K24" i="30"/>
  <c r="J24" i="30"/>
  <c r="I24" i="30"/>
  <c r="H24" i="30"/>
  <c r="G24" i="30"/>
  <c r="K23" i="30"/>
  <c r="J23" i="30"/>
  <c r="I23" i="30"/>
  <c r="H23" i="30"/>
  <c r="G23" i="30"/>
  <c r="K22" i="30"/>
  <c r="J22" i="30"/>
  <c r="I22" i="30"/>
  <c r="H22" i="30"/>
  <c r="G22" i="30"/>
  <c r="K21" i="30"/>
  <c r="J21" i="30"/>
  <c r="I21" i="30"/>
  <c r="H21" i="30"/>
  <c r="G21" i="30"/>
  <c r="K20" i="30"/>
  <c r="J20" i="30"/>
  <c r="I20" i="30"/>
  <c r="H20" i="30"/>
  <c r="G20" i="30"/>
  <c r="K19" i="30"/>
  <c r="J19" i="30"/>
  <c r="I19" i="30"/>
  <c r="H19" i="30"/>
  <c r="G19" i="30"/>
  <c r="K18" i="30"/>
  <c r="J18" i="30"/>
  <c r="I18" i="30"/>
  <c r="H18" i="30"/>
  <c r="G18" i="30"/>
  <c r="K17" i="30"/>
  <c r="J17" i="30"/>
  <c r="I17" i="30"/>
  <c r="H17" i="30"/>
  <c r="G17" i="30"/>
  <c r="K16" i="30"/>
  <c r="J16" i="30"/>
  <c r="I16" i="30"/>
  <c r="H16" i="30"/>
  <c r="G16" i="30"/>
  <c r="K15" i="30"/>
  <c r="J15" i="30"/>
  <c r="I15" i="30"/>
  <c r="H15" i="30"/>
  <c r="G15" i="30"/>
  <c r="K14" i="30"/>
  <c r="J14" i="30"/>
  <c r="I14" i="30"/>
  <c r="H14" i="30"/>
  <c r="G14" i="30"/>
  <c r="K13" i="30"/>
  <c r="J13" i="30"/>
  <c r="I13" i="30"/>
  <c r="H13" i="30"/>
  <c r="G13" i="30"/>
  <c r="K12" i="30"/>
  <c r="J12" i="30"/>
  <c r="I12" i="30"/>
  <c r="H12" i="30"/>
  <c r="G12" i="30"/>
  <c r="K11" i="30"/>
  <c r="J11" i="30"/>
  <c r="I11" i="30"/>
  <c r="H11" i="30"/>
  <c r="G11" i="30"/>
  <c r="K10" i="30"/>
  <c r="J10" i="30"/>
  <c r="I10" i="30"/>
  <c r="H10" i="30"/>
  <c r="G10" i="30"/>
  <c r="K9" i="30"/>
  <c r="J9" i="30"/>
  <c r="I9" i="30"/>
  <c r="H9" i="30"/>
  <c r="G9" i="30"/>
  <c r="K8" i="30"/>
  <c r="J8" i="30"/>
  <c r="I8" i="30"/>
  <c r="H8" i="30"/>
  <c r="G8" i="30"/>
  <c r="K7" i="30"/>
  <c r="J7" i="30"/>
  <c r="I7" i="30"/>
  <c r="H7" i="30"/>
  <c r="G7" i="30"/>
  <c r="K6" i="30"/>
  <c r="J6" i="30"/>
  <c r="I6" i="30"/>
  <c r="H6" i="30"/>
  <c r="G6" i="30"/>
  <c r="K5" i="30"/>
  <c r="J5" i="30"/>
  <c r="I5" i="30"/>
  <c r="H5" i="30"/>
  <c r="G5" i="30"/>
  <c r="K4" i="30"/>
  <c r="J4" i="30"/>
  <c r="I4" i="30"/>
  <c r="H4" i="30"/>
  <c r="G4" i="30"/>
</calcChain>
</file>

<file path=xl/sharedStrings.xml><?xml version="1.0" encoding="utf-8"?>
<sst xmlns="http://schemas.openxmlformats.org/spreadsheetml/2006/main" count="912" uniqueCount="465">
  <si>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</si>
  <si>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</si>
  <si>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</si>
  <si>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</si>
  <si>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</si>
  <si>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</si>
  <si>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</si>
  <si>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</si>
  <si>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</si>
  <si>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</si>
  <si>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</si>
  <si>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</si>
  <si>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</si>
  <si>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</si>
  <si>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</si>
  <si>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</si>
  <si>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</si>
  <si>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</si>
  <si>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</si>
  <si>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</si>
  <si>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</si>
  <si>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</si>
  <si>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</si>
  <si>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</si>
  <si>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</si>
  <si>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</si>
  <si>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</si>
  <si>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</si>
  <si>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</si>
  <si>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</si>
  <si>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</si>
  <si>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</si>
  <si>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</si>
  <si>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</si>
  <si>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</si>
  <si>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</si>
  <si>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</si>
  <si>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</si>
  <si>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</si>
  <si>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</si>
  <si>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</si>
  <si>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</si>
  <si>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</si>
  <si>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</si>
  <si>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</si>
  <si>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</si>
  <si>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</si>
  <si>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</si>
  <si>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</si>
  <si>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</si>
  <si>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</si>
  <si>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</si>
  <si>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</si>
  <si>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</si>
  <si>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</si>
  <si>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</si>
  <si>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</si>
  <si>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</si>
  <si>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</si>
  <si>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</si>
  <si>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</si>
  <si>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</si>
  <si>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</si>
  <si>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</si>
  <si>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</si>
  <si>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</si>
  <si>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</si>
  <si>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</si>
  <si>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</si>
  <si>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</si>
  <si>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</si>
  <si>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</si>
  <si>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</si>
  <si>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</si>
  <si>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</si>
  <si>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</si>
  <si>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</si>
  <si>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</si>
  <si>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</si>
  <si>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</si>
  <si>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</si>
  <si>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</si>
  <si>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</si>
  <si>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</si>
  <si>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</si>
  <si>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</si>
  <si>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</si>
  <si>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</si>
  <si>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</si>
  <si>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</si>
  <si>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</si>
  <si>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</si>
  <si>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</si>
  <si>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</si>
  <si>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</si>
  <si>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</si>
  <si>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</si>
  <si>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</si>
  <si>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</si>
  <si>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</si>
  <si>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</si>
  <si>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</si>
  <si>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</si>
  <si>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</si>
  <si>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</si>
  <si>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</si>
  <si>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</si>
  <si>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</si>
  <si>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</si>
  <si>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</si>
  <si>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</si>
  <si>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</si>
  <si>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</si>
  <si>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</si>
  <si>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</si>
  <si>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</si>
  <si>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</si>
  <si>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</si>
  <si>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</si>
  <si>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</si>
  <si>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</si>
  <si>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</si>
  <si>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</si>
  <si>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</si>
  <si>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</si>
  <si>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</si>
  <si>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</si>
  <si>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</si>
  <si>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</si>
  <si>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</si>
  <si>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</si>
  <si>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</si>
  <si>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</si>
  <si>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</si>
  <si>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</si>
  <si>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</si>
  <si>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</si>
  <si>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</si>
  <si>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</si>
  <si>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</si>
  <si>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</si>
  <si>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</si>
  <si>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</si>
  <si>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</si>
  <si>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</si>
  <si>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</si>
  <si>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</si>
  <si>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</si>
  <si>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</si>
  <si>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</si>
  <si>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</si>
  <si>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</si>
  <si>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</si>
  <si>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</si>
  <si>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</si>
  <si>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</si>
  <si>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</si>
  <si>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</si>
  <si>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</si>
  <si>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</si>
  <si>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</si>
  <si>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</si>
  <si>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</si>
  <si>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</si>
  <si>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</si>
  <si>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</si>
  <si>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</si>
  <si>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</si>
  <si>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</si>
  <si>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</si>
  <si>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</si>
  <si>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</si>
  <si>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</si>
  <si>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</si>
  <si>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</si>
  <si>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</si>
  <si>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</si>
  <si>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</si>
  <si>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</si>
  <si>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</si>
  <si>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</si>
  <si>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</si>
  <si>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</si>
  <si>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</si>
  <si>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</si>
  <si>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</si>
  <si>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</si>
  <si>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</si>
  <si>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</si>
  <si>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</si>
  <si>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</si>
  <si>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</si>
  <si>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</si>
  <si>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</si>
  <si>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</si>
  <si>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</si>
  <si>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</si>
  <si>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</si>
  <si>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</si>
  <si>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</si>
  <si>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</si>
  <si>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</si>
  <si>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</si>
  <si>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</si>
  <si>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</si>
  <si>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</si>
  <si>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</si>
  <si>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</si>
  <si>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</si>
  <si>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</si>
  <si>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</si>
  <si>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</si>
  <si>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</si>
  <si>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</si>
  <si>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</si>
  <si>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</si>
  <si>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</si>
  <si>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</si>
  <si>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</si>
  <si>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</si>
  <si>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</si>
  <si>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</si>
  <si>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</si>
  <si>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</si>
  <si>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</si>
  <si>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</si>
  <si>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</si>
  <si>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</si>
  <si>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</si>
  <si>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</si>
  <si>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</si>
  <si>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</si>
  <si>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</si>
  <si>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</si>
  <si>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</si>
  <si>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</si>
  <si>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</si>
  <si>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</si>
  <si>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</si>
  <si>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</si>
  <si>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</si>
  <si>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</si>
  <si>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</si>
  <si>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</si>
  <si>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</si>
  <si>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</si>
  <si>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</si>
  <si>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</si>
  <si>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</si>
  <si>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</si>
  <si>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</si>
  <si>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</si>
  <si>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</si>
  <si>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</si>
  <si>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</si>
  <si>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</si>
  <si>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</si>
  <si>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</si>
  <si>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</si>
  <si>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</si>
  <si>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</si>
  <si>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</si>
  <si>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</si>
  <si>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</si>
  <si>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</si>
  <si>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</si>
  <si>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</si>
  <si>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</si>
  <si>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</si>
  <si>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</si>
  <si>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</si>
  <si>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</si>
  <si>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</si>
  <si>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</si>
  <si>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</si>
  <si>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</si>
  <si>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</si>
  <si>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</si>
  <si>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</si>
  <si>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</si>
  <si>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</si>
  <si>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</si>
  <si>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</si>
  <si>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</si>
  <si>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</si>
  <si>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</si>
  <si>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</si>
  <si>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</si>
  <si>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</si>
  <si>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</si>
  <si>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</si>
  <si>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</si>
  <si>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</si>
  <si>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</si>
  <si>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</si>
  <si>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</si>
  <si>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</si>
  <si>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</si>
  <si>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</si>
  <si>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</si>
  <si>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</si>
  <si>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</si>
  <si>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</si>
  <si>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</si>
  <si>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</si>
  <si>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</si>
  <si>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</si>
  <si>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</si>
  <si>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</si>
  <si>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</si>
  <si>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</si>
  <si>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</si>
  <si>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</si>
  <si>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</si>
  <si>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</si>
  <si>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</si>
  <si>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</si>
  <si>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</si>
  <si>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</si>
  <si>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</si>
  <si>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</si>
  <si>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</si>
  <si>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</si>
  <si>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</si>
  <si>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</si>
  <si>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</si>
  <si>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</si>
  <si>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</si>
  <si>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</si>
  <si>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</si>
  <si>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</si>
  <si>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</si>
  <si>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</si>
  <si>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</si>
  <si>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</si>
  <si>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</si>
  <si>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</si>
  <si>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</si>
  <si>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</si>
  <si>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</si>
  <si>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</si>
  <si>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</si>
  <si>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</si>
  <si>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</si>
  <si>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</si>
  <si>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</si>
  <si>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</si>
  <si>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</si>
  <si>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</si>
  <si>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</si>
  <si>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</si>
  <si>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</si>
  <si>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</si>
  <si>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</si>
  <si>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</si>
  <si>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</si>
  <si>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</si>
  <si>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</si>
  <si>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</si>
  <si>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</si>
  <si>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</si>
  <si>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</si>
  <si>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</si>
  <si>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</si>
  <si>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</si>
  <si>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</si>
  <si>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</si>
  <si>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</si>
  <si>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</si>
  <si>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</si>
  <si>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</si>
  <si>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</si>
  <si>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</si>
  <si>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</si>
  <si>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</si>
  <si>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</si>
  <si>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</si>
  <si>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</si>
  <si>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</si>
  <si>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</si>
  <si>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</si>
  <si>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</si>
  <si>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</si>
  <si>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</si>
  <si>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</si>
  <si>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</si>
  <si>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</si>
  <si>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</si>
  <si>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</si>
  <si>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</si>
  <si>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</si>
  <si>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</si>
  <si>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</si>
  <si>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</si>
  <si>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</si>
  <si>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</si>
  <si>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</si>
  <si>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</si>
  <si>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</si>
  <si>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</si>
  <si>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</si>
  <si>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</si>
  <si>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</si>
  <si>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</si>
  <si>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</si>
  <si>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</si>
  <si>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</si>
  <si>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</si>
  <si>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</si>
  <si>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</si>
  <si>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</si>
  <si>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</si>
  <si>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</si>
  <si>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</si>
  <si>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</si>
  <si>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</si>
  <si>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</si>
  <si>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</si>
  <si>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</si>
  <si>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</si>
  <si>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</si>
  <si>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</si>
  <si>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</si>
  <si>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</si>
  <si>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</si>
  <si>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</si>
  <si>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</si>
  <si>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Cottage
Industry</t>
  </si>
  <si>
    <t>Growth Rate (Point To Point)</t>
  </si>
  <si>
    <t xml:space="preserve">Table 1.9 - Historical Data (Time Series) of IIP - Manufacturing, Mining &amp; Electricity </t>
  </si>
  <si>
    <t xml:space="preserve">2024-25 (R)
</t>
  </si>
  <si>
    <t xml:space="preserve">Jul-24 (R)
</t>
  </si>
  <si>
    <t xml:space="preserve">Jun-25 (R)
</t>
  </si>
  <si>
    <t>Jul-25
(P)</t>
  </si>
  <si>
    <t>2024-25(R)</t>
  </si>
  <si>
    <t>Jul-25 (P)</t>
  </si>
  <si>
    <t>Jul-24 (R)</t>
  </si>
  <si>
    <t>Aug-24 (R)</t>
  </si>
  <si>
    <t>Oct-24 (R)</t>
  </si>
  <si>
    <t>Nov-24 (R)</t>
  </si>
  <si>
    <t>Dec-24 (R)</t>
  </si>
  <si>
    <t>Jan-25 (R)</t>
  </si>
  <si>
    <t>Feb-25 (R)</t>
  </si>
  <si>
    <t>Mar-25 (R)</t>
  </si>
  <si>
    <t>May-25 (R)</t>
  </si>
  <si>
    <t>Jun-25 (R)</t>
  </si>
  <si>
    <t>Apr-25 (R)</t>
  </si>
  <si>
    <t>Sep-24 (R)</t>
  </si>
  <si>
    <t>May-25(R)</t>
  </si>
  <si>
    <t>Table 2.1:  Producer Price Index (PPI) and Growth Rate</t>
  </si>
  <si>
    <t>(Base Year : 2015-16=100)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</si>
  <si>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</si>
  <si>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</si>
  <si>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</si>
  <si>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</si>
  <si>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>2024-25 (R)</t>
  </si>
  <si>
    <t xml:space="preserve">Jul-24 (R)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</si>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</sst>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8" fillId="3" borderId="2" xfId="11" applyFont="1" applyFill="1" applyBorder="1" applyAlignment="1" applyProtection="1">
      <alignment horizontal="center" vertical="top" wrapText="1"/>
      <protection locked="0"/>
    </xf>
    <xf numFmtId="0" fontId="2" fillId="0" borderId="0" xfId="24" applyAlignment="1">
      <alignment wrapText="1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8" fillId="3" borderId="8" xfId="11" applyFont="1" applyFill="1" applyBorder="1" applyAlignment="1" applyProtection="1">
      <alignment horizontal="center" vertical="top"/>
      <protection locked="0"/>
    </xf>
    <xf numFmtId="0" fontId="28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5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6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0" borderId="2" xfId="11" applyNumberFormat="1" applyFont="1" applyBorder="1" applyAlignment="1" applyProtection="1">
      <alignment horizontal="right" vertical="top" wrapText="1" indent="2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 wrapText="1"/>
    </xf>
    <xf numFmtId="0" fontId="24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horizontal="center" vertical="top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30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30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8" fillId="3" borderId="1" xfId="11" applyFont="1" applyFill="1" applyBorder="1" applyAlignment="1" applyProtection="1">
      <alignment horizontal="center" vertical="center"/>
      <protection locked="0"/>
    </xf>
    <xf numFmtId="0" fontId="28" fillId="3" borderId="14" xfId="11" applyFont="1" applyFill="1" applyBorder="1" applyAlignment="1" applyProtection="1">
      <alignment horizontal="center" vertical="center"/>
      <protection locked="0"/>
    </xf>
    <xf numFmtId="0" fontId="28" fillId="3" borderId="5" xfId="11" applyFont="1" applyFill="1" applyBorder="1" applyAlignment="1" applyProtection="1">
      <alignment horizontal="center" vertical="center"/>
      <protection locked="0"/>
    </xf>
    <xf numFmtId="0" fontId="28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5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3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0" fontId="12" fillId="0" borderId="0" xfId="18" applyFont="1" applyBorder="1" applyAlignment="1">
      <alignment horizontal="justify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Jul-24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Manufa-cturing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199.03119208097166</c:v>
                </c:pt>
                <c:pt idx="1">
                  <c:v>72.498045966018751</c:v>
                </c:pt>
                <c:pt idx="2">
                  <c:v>223.68872567377284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Jun-25 (R)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Manufa-cturing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211.50972181748824</c:v>
                </c:pt>
                <c:pt idx="1">
                  <c:v>70.589911522162012</c:v>
                </c:pt>
                <c:pt idx="2">
                  <c:v>226.49771744776061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Jul-25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Manufa-cturing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220.90874799999997</c:v>
                </c:pt>
                <c:pt idx="1">
                  <c:v>70.19</c:v>
                </c:pt>
                <c:pt idx="2">
                  <c:v>201.14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148184"/>
        <c:axId val="266152888"/>
        <c:axId val="0"/>
      </c:bar3DChart>
      <c:catAx>
        <c:axId val="26614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152888"/>
        <c:crosses val="autoZero"/>
        <c:auto val="1"/>
        <c:lblAlgn val="ctr"/>
        <c:lblOffset val="100"/>
        <c:noMultiLvlLbl val="0"/>
      </c:catAx>
      <c:valAx>
        <c:axId val="26615288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148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Jul-24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195.95268875785652</c:v>
                </c:pt>
                <c:pt idx="1">
                  <c:v>200.05318143768983</c:v>
                </c:pt>
                <c:pt idx="2">
                  <c:v>206.64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Jun-25 (R)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200.22971880136109</c:v>
                </c:pt>
                <c:pt idx="1">
                  <c:v>228.62292229416104</c:v>
                </c:pt>
                <c:pt idx="2">
                  <c:v>215.47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Jul-25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226.35</c:v>
                </c:pt>
                <c:pt idx="1">
                  <c:v>213.86</c:v>
                </c:pt>
                <c:pt idx="2">
                  <c:v>216.84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145440"/>
        <c:axId val="266151712"/>
        <c:axId val="0"/>
      </c:bar3DChart>
      <c:catAx>
        <c:axId val="26614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151712"/>
        <c:crosses val="autoZero"/>
        <c:auto val="1"/>
        <c:lblAlgn val="ctr"/>
        <c:lblOffset val="100"/>
        <c:noMultiLvlLbl val="0"/>
      </c:catAx>
      <c:valAx>
        <c:axId val="266151712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14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Jul-24 (R)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146.86195830942069</c:v>
                </c:pt>
                <c:pt idx="1">
                  <c:v>146.4844351718256</c:v>
                </c:pt>
                <c:pt idx="2">
                  <c:v>154.48471658542294</c:v>
                </c:pt>
                <c:pt idx="3">
                  <c:v>146.58380178240228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Jun-25 (R)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153.93830988574055</c:v>
                </c:pt>
                <c:pt idx="1">
                  <c:v>155.47207688789953</c:v>
                </c:pt>
                <c:pt idx="2">
                  <c:v>161.99815740798874</c:v>
                </c:pt>
                <c:pt idx="3">
                  <c:v>148.60403588951507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Jul-25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154.94999999999999</c:v>
                </c:pt>
                <c:pt idx="1">
                  <c:v>156.05749589880165</c:v>
                </c:pt>
                <c:pt idx="2">
                  <c:v>163.17938707481036</c:v>
                </c:pt>
                <c:pt idx="3">
                  <c:v>150.69558858206005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148576"/>
        <c:axId val="266148968"/>
        <c:axId val="0"/>
      </c:bar3DChart>
      <c:catAx>
        <c:axId val="2661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266148968"/>
        <c:crosses val="autoZero"/>
        <c:auto val="1"/>
        <c:lblAlgn val="ctr"/>
        <c:lblOffset val="100"/>
        <c:noMultiLvlLbl val="0"/>
      </c:catAx>
      <c:valAx>
        <c:axId val="266148968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266148576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25</xdr:row>
      <xdr:rowOff>133350</xdr:rowOff>
    </xdr:from>
    <xdr:to>
      <xdr:col>8</xdr:col>
      <xdr:colOff>579782</xdr:colOff>
      <xdr:row>43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S%20PPI%20Jul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2.1"/>
      <sheetName val="Table-2.2"/>
      <sheetName val="Table-2.3"/>
      <sheetName val="Table-2.4"/>
      <sheetName val="PPI Index"/>
      <sheetName val="Extra"/>
    </sheetNames>
    <sheetDataSet>
      <sheetData sheetId="0">
        <row r="4">
          <cell r="B4" t="str">
            <v>General</v>
          </cell>
        </row>
      </sheetData>
      <sheetData sheetId="1"/>
      <sheetData sheetId="2"/>
      <sheetData sheetId="3"/>
      <sheetData sheetId="4">
        <row r="5">
          <cell r="E5">
            <v>164.01386843058091</v>
          </cell>
          <cell r="F5">
            <v>169.47266448442809</v>
          </cell>
          <cell r="G5">
            <v>166.67045731136045</v>
          </cell>
          <cell r="H5">
            <v>174.16706248098657</v>
          </cell>
          <cell r="I5">
            <v>176.06134792114142</v>
          </cell>
        </row>
        <row r="7">
          <cell r="E7">
            <v>162.99743850192399</v>
          </cell>
          <cell r="F7">
            <v>163.43594738114999</v>
          </cell>
          <cell r="G7">
            <v>158.98228521299282</v>
          </cell>
          <cell r="H7">
            <v>158.3601579788089</v>
          </cell>
          <cell r="I7">
            <v>164.41353968401785</v>
          </cell>
        </row>
        <row r="9">
          <cell r="E9">
            <v>135.45839816373248</v>
          </cell>
          <cell r="F9">
            <v>132.30242427707157</v>
          </cell>
          <cell r="G9">
            <v>135.65279401935362</v>
          </cell>
          <cell r="H9">
            <v>148.16566027074265</v>
          </cell>
          <cell r="I9">
            <v>148.16566027074265</v>
          </cell>
        </row>
        <row r="11">
          <cell r="E11">
            <v>114.70078279971023</v>
          </cell>
          <cell r="F11">
            <v>119.69592855362323</v>
          </cell>
          <cell r="G11">
            <v>119.01298371011086</v>
          </cell>
          <cell r="H11">
            <v>118.55176676545589</v>
          </cell>
          <cell r="I11">
            <v>122.10474490363687</v>
          </cell>
        </row>
        <row r="13">
          <cell r="E13">
            <v>254.9138686256891</v>
          </cell>
          <cell r="F13">
            <v>264.49390475336145</v>
          </cell>
          <cell r="G13">
            <v>258.91067722801921</v>
          </cell>
          <cell r="H13">
            <v>277.50506286939583</v>
          </cell>
          <cell r="I13">
            <v>277.50506286939572</v>
          </cell>
        </row>
        <row r="15">
          <cell r="E15">
            <v>149.22168932058284</v>
          </cell>
          <cell r="F15">
            <v>152.69298460987594</v>
          </cell>
          <cell r="G15">
            <v>148.2211441439471</v>
          </cell>
          <cell r="H15">
            <v>157.28941653633606</v>
          </cell>
          <cell r="I15">
            <v>157.38526291486357</v>
          </cell>
        </row>
        <row r="17">
          <cell r="E17">
            <v>249.37456990579258</v>
          </cell>
          <cell r="F17">
            <v>248.81727873460079</v>
          </cell>
          <cell r="G17">
            <v>246.32847457120332</v>
          </cell>
          <cell r="H17">
            <v>253.46535327350449</v>
          </cell>
          <cell r="I17">
            <v>259.00051646316695</v>
          </cell>
        </row>
        <row r="18">
          <cell r="E18">
            <v>146.58716280190902</v>
          </cell>
          <cell r="F18">
            <v>153.7824895063269</v>
          </cell>
          <cell r="G18">
            <v>149.90397449967529</v>
          </cell>
          <cell r="H18">
            <v>154.54489745416635</v>
          </cell>
          <cell r="I18">
            <v>158.3197684812738</v>
          </cell>
        </row>
        <row r="20">
          <cell r="E20">
            <v>249.50278532165663</v>
          </cell>
          <cell r="F20">
            <v>258.21370839351351</v>
          </cell>
          <cell r="G20">
            <v>252.58504460376128</v>
          </cell>
          <cell r="H20">
            <v>256.67570117368183</v>
          </cell>
          <cell r="I20">
            <v>259.29131770340013</v>
          </cell>
        </row>
        <row r="21">
          <cell r="E21">
            <v>234.15261540690454</v>
          </cell>
          <cell r="F21">
            <v>245.89760377061342</v>
          </cell>
          <cell r="G21">
            <v>244.3349235984999</v>
          </cell>
          <cell r="H21">
            <v>252.76447846264807</v>
          </cell>
          <cell r="I21">
            <v>252.54457703140952</v>
          </cell>
        </row>
        <row r="22">
          <cell r="E22">
            <v>147.0240150302356</v>
          </cell>
          <cell r="F22">
            <v>152.55934272221222</v>
          </cell>
          <cell r="G22">
            <v>145.9765625</v>
          </cell>
          <cell r="H22">
            <v>158.90019022301345</v>
          </cell>
          <cell r="I22">
            <v>155.59404426241136</v>
          </cell>
        </row>
        <row r="23">
          <cell r="E23">
            <v>127.9430661805448</v>
          </cell>
          <cell r="F23">
            <v>148.76557417167072</v>
          </cell>
          <cell r="G23">
            <v>153.2114899207869</v>
          </cell>
          <cell r="H23">
            <v>168.54733513942341</v>
          </cell>
          <cell r="I23">
            <v>182.22473740983057</v>
          </cell>
        </row>
        <row r="24">
          <cell r="E24">
            <v>160.86207496744402</v>
          </cell>
          <cell r="F24">
            <v>161.12581321840372</v>
          </cell>
          <cell r="G24">
            <v>158.28057284237721</v>
          </cell>
          <cell r="H24">
            <v>167.80640252483099</v>
          </cell>
          <cell r="I24">
            <v>167.80640252483096</v>
          </cell>
        </row>
        <row r="26">
          <cell r="E26">
            <v>151.79256338975088</v>
          </cell>
          <cell r="F26">
            <v>157.85800588776357</v>
          </cell>
          <cell r="G26">
            <v>156.92609213720212</v>
          </cell>
          <cell r="H26">
            <v>163.05764793089014</v>
          </cell>
          <cell r="I26">
            <v>163.94869101941876</v>
          </cell>
        </row>
        <row r="27">
          <cell r="E27">
            <v>118.9578170876855</v>
          </cell>
          <cell r="F27">
            <v>118.75479828605019</v>
          </cell>
          <cell r="G27">
            <v>123.88618804633262</v>
          </cell>
          <cell r="H27">
            <v>114.76606562700748</v>
          </cell>
          <cell r="I27">
            <v>117.80578556979387</v>
          </cell>
        </row>
        <row r="29">
          <cell r="E29">
            <v>162.89100600650684</v>
          </cell>
          <cell r="F29">
            <v>163.02331120131203</v>
          </cell>
          <cell r="G29">
            <v>160.35389610389609</v>
          </cell>
          <cell r="H29">
            <v>168.10467316309524</v>
          </cell>
          <cell r="I29">
            <v>160.35389610389609</v>
          </cell>
        </row>
        <row r="30">
          <cell r="E30">
            <v>118.85141586118048</v>
          </cell>
          <cell r="F30">
            <v>118.64120425240611</v>
          </cell>
          <cell r="G30">
            <v>123.81616886205499</v>
          </cell>
          <cell r="H30">
            <v>114.6143058230259</v>
          </cell>
          <cell r="I30">
            <v>117.7001637517822</v>
          </cell>
        </row>
        <row r="31">
          <cell r="E31">
            <v>125.39954034244056</v>
          </cell>
          <cell r="F31">
            <v>126.58721508644291</v>
          </cell>
          <cell r="G31">
            <v>125.38543264784599</v>
          </cell>
          <cell r="H31">
            <v>127.33419942440409</v>
          </cell>
          <cell r="I31">
            <v>124.5858293405182</v>
          </cell>
        </row>
        <row r="32">
          <cell r="E32">
            <v>163.72854048847856</v>
          </cell>
          <cell r="F32">
            <v>185.73636404775428</v>
          </cell>
          <cell r="G32">
            <v>157.03305547172425</v>
          </cell>
          <cell r="H32">
            <v>206.4758632584238</v>
          </cell>
          <cell r="I32">
            <v>190.31636261633838</v>
          </cell>
        </row>
        <row r="34">
          <cell r="E34">
            <v>166.47483974900547</v>
          </cell>
          <cell r="F34">
            <v>190.78041721033719</v>
          </cell>
          <cell r="G34">
            <v>159.01998850752776</v>
          </cell>
          <cell r="H34">
            <v>213.50954326040491</v>
          </cell>
          <cell r="I34">
            <v>195.48334966777011</v>
          </cell>
        </row>
        <row r="35">
          <cell r="E35">
            <v>139.95450488675741</v>
          </cell>
          <cell r="F35">
            <v>142.07123942429507</v>
          </cell>
          <cell r="G35">
            <v>139.83266605663715</v>
          </cell>
          <cell r="H35">
            <v>145.58702962631216</v>
          </cell>
          <cell r="I35">
            <v>145.58702962631216</v>
          </cell>
        </row>
        <row r="36">
          <cell r="E36">
            <v>139.87408830794547</v>
          </cell>
          <cell r="F36">
            <v>148.80918764639929</v>
          </cell>
          <cell r="G36">
            <v>141.74787241546969</v>
          </cell>
          <cell r="H36">
            <v>153.35685760949482</v>
          </cell>
          <cell r="I36">
            <v>150.68710389269887</v>
          </cell>
        </row>
        <row r="38">
          <cell r="E38">
            <v>170.71435824655831</v>
          </cell>
          <cell r="F38">
            <v>179.53759433188173</v>
          </cell>
          <cell r="G38">
            <v>159.61413101905583</v>
          </cell>
          <cell r="H38">
            <v>187.94775363394641</v>
          </cell>
          <cell r="I38">
            <v>161.21092807748329</v>
          </cell>
        </row>
        <row r="39">
          <cell r="E39">
            <v>137.80658504186508</v>
          </cell>
          <cell r="F39">
            <v>142.89431116165136</v>
          </cell>
          <cell r="G39">
            <v>139.3857920062834</v>
          </cell>
          <cell r="H39">
            <v>143.89144594490486</v>
          </cell>
          <cell r="I39">
            <v>144.33423983676263</v>
          </cell>
        </row>
        <row r="40">
          <cell r="E40">
            <v>144.57464501096499</v>
          </cell>
          <cell r="F40">
            <v>153.22555999453843</v>
          </cell>
          <cell r="G40">
            <v>149.03177153846329</v>
          </cell>
          <cell r="H40">
            <v>156.62976311356346</v>
          </cell>
          <cell r="I40">
            <v>155.40665361361181</v>
          </cell>
        </row>
        <row r="41">
          <cell r="E41">
            <v>131.63727630053643</v>
          </cell>
          <cell r="F41">
            <v>144.30184604116141</v>
          </cell>
          <cell r="G41">
            <v>135.52777083477022</v>
          </cell>
          <cell r="H41">
            <v>150.70917911119705</v>
          </cell>
          <cell r="I41">
            <v>151.46193670109196</v>
          </cell>
        </row>
        <row r="42">
          <cell r="E42">
            <v>136.59508815162332</v>
          </cell>
          <cell r="F42">
            <v>144.03976433771004</v>
          </cell>
          <cell r="G42">
            <v>137.11644132132056</v>
          </cell>
          <cell r="H42">
            <v>148.91700792690821</v>
          </cell>
          <cell r="I42">
            <v>150.72928312770566</v>
          </cell>
        </row>
        <row r="44">
          <cell r="E44">
            <v>137.66948008182766</v>
          </cell>
          <cell r="F44">
            <v>143.84411763964545</v>
          </cell>
          <cell r="G44">
            <v>143.3357111968092</v>
          </cell>
          <cell r="H44">
            <v>145.84744961756425</v>
          </cell>
          <cell r="I44">
            <v>145.6307516963214</v>
          </cell>
        </row>
        <row r="45">
          <cell r="E45">
            <v>136.21906682969913</v>
          </cell>
          <cell r="F45">
            <v>145.77736680317153</v>
          </cell>
          <cell r="G45">
            <v>141.83675350574794</v>
          </cell>
          <cell r="H45">
            <v>150.69822417898311</v>
          </cell>
          <cell r="I45">
            <v>151.94343697906967</v>
          </cell>
        </row>
        <row r="47">
          <cell r="E47">
            <v>134.10302119273055</v>
          </cell>
          <cell r="F47">
            <v>142.27479684571753</v>
          </cell>
          <cell r="G47">
            <v>136.28544828703633</v>
          </cell>
          <cell r="H47">
            <v>146.16868196942781</v>
          </cell>
          <cell r="I47">
            <v>144.88819085257018</v>
          </cell>
        </row>
        <row r="49">
          <cell r="E49">
            <v>138.6460776810157</v>
          </cell>
          <cell r="F49">
            <v>149.7946597885983</v>
          </cell>
          <cell r="G49">
            <v>148.20385531555854</v>
          </cell>
          <cell r="H49">
            <v>155.89340896234944</v>
          </cell>
          <cell r="I49">
            <v>160.03549256075141</v>
          </cell>
        </row>
        <row r="50">
          <cell r="E50">
            <v>153.71034448194845</v>
          </cell>
          <cell r="F50">
            <v>159.2724634054654</v>
          </cell>
          <cell r="G50">
            <v>151.807403745145</v>
          </cell>
          <cell r="H50">
            <v>169.20157286101394</v>
          </cell>
          <cell r="I50">
            <v>163.90149880464367</v>
          </cell>
        </row>
        <row r="52">
          <cell r="E52">
            <v>159.72284114571215</v>
          </cell>
          <cell r="F52">
            <v>167.50401983611926</v>
          </cell>
          <cell r="G52">
            <v>163.41940770963589</v>
          </cell>
          <cell r="H52">
            <v>181.33762260487777</v>
          </cell>
          <cell r="I52">
            <v>183.11704546069802</v>
          </cell>
        </row>
        <row r="53">
          <cell r="E53">
            <v>150.40762343862653</v>
          </cell>
          <cell r="F53">
            <v>151.53916354041624</v>
          </cell>
          <cell r="G53">
            <v>150.61611786891177</v>
          </cell>
          <cell r="H53">
            <v>165.31427720994984</v>
          </cell>
          <cell r="I53">
            <v>164.61686281826761</v>
          </cell>
        </row>
        <row r="55">
          <cell r="E55">
            <v>148.96946312471684</v>
          </cell>
          <cell r="F55">
            <v>153.2185421000836</v>
          </cell>
          <cell r="G55">
            <v>141.94594594594597</v>
          </cell>
          <cell r="H55">
            <v>159.25434857544107</v>
          </cell>
          <cell r="I55">
            <v>147.21743361070477</v>
          </cell>
        </row>
        <row r="56">
          <cell r="E56">
            <v>134.74673470474994</v>
          </cell>
          <cell r="F56">
            <v>135.47243713066217</v>
          </cell>
          <cell r="G56">
            <v>134.02018463647556</v>
          </cell>
          <cell r="H56">
            <v>137.99122482859994</v>
          </cell>
          <cell r="I56">
            <v>136.46299108039483</v>
          </cell>
        </row>
        <row r="58">
          <cell r="E58">
            <v>134.74673470474994</v>
          </cell>
          <cell r="F58">
            <v>135.47243713066217</v>
          </cell>
          <cell r="G58">
            <v>134.02018463647556</v>
          </cell>
          <cell r="H58">
            <v>137.99122482859994</v>
          </cell>
          <cell r="I58">
            <v>136.46299108039483</v>
          </cell>
        </row>
        <row r="59">
          <cell r="E59">
            <v>160.7000872092452</v>
          </cell>
          <cell r="F59">
            <v>163.26665120535861</v>
          </cell>
          <cell r="G59">
            <v>163.87752985531208</v>
          </cell>
          <cell r="H59">
            <v>162.63687805936112</v>
          </cell>
          <cell r="I59">
            <v>162.24916073240064</v>
          </cell>
        </row>
        <row r="61">
          <cell r="E61">
            <v>161.98259688587822</v>
          </cell>
          <cell r="F61">
            <v>167.22655087309613</v>
          </cell>
          <cell r="G61">
            <v>167.21342207185671</v>
          </cell>
          <cell r="H61">
            <v>167.32889273837549</v>
          </cell>
          <cell r="I61">
            <v>167.21342207185671</v>
          </cell>
        </row>
        <row r="62">
          <cell r="E62">
            <v>159.29676252633698</v>
          </cell>
          <cell r="F62">
            <v>158.93372097736611</v>
          </cell>
          <cell r="G62">
            <v>160.22738984288861</v>
          </cell>
          <cell r="H62">
            <v>157.50286610483565</v>
          </cell>
          <cell r="I62">
            <v>156.81725593121834</v>
          </cell>
        </row>
        <row r="63">
          <cell r="E63">
            <v>136.45214581311649</v>
          </cell>
          <cell r="F63">
            <v>140.93811892573191</v>
          </cell>
          <cell r="G63">
            <v>140.15677785845634</v>
          </cell>
          <cell r="H63">
            <v>141.5583456370409</v>
          </cell>
          <cell r="I63">
            <v>141.55834563704093</v>
          </cell>
        </row>
        <row r="65">
          <cell r="E65">
            <v>136.45214581311649</v>
          </cell>
          <cell r="F65">
            <v>140.93811892573191</v>
          </cell>
          <cell r="G65">
            <v>140.15677785845634</v>
          </cell>
          <cell r="H65">
            <v>141.5583456370409</v>
          </cell>
          <cell r="I65">
            <v>141.55834563704093</v>
          </cell>
        </row>
        <row r="66">
          <cell r="E66">
            <v>123.49343791421269</v>
          </cell>
          <cell r="F66">
            <v>123.16797734700276</v>
          </cell>
          <cell r="G66">
            <v>123.71501970806742</v>
          </cell>
          <cell r="H66">
            <v>122.97889386896753</v>
          </cell>
          <cell r="I66">
            <v>122.97889386896752</v>
          </cell>
        </row>
        <row r="68">
          <cell r="E68">
            <v>105.78397231978016</v>
          </cell>
          <cell r="F68">
            <v>107.3976261348277</v>
          </cell>
          <cell r="G68">
            <v>106.62068170536034</v>
          </cell>
          <cell r="H68">
            <v>108.17457056429501</v>
          </cell>
          <cell r="I68">
            <v>108.17457056429498</v>
          </cell>
        </row>
        <row r="70">
          <cell r="E70">
            <v>124.42296682289991</v>
          </cell>
          <cell r="F70">
            <v>123.99572662456852</v>
          </cell>
          <cell r="G70">
            <v>124.61226199150381</v>
          </cell>
          <cell r="H70">
            <v>123.75593857491118</v>
          </cell>
          <cell r="I70">
            <v>123.75593857491118</v>
          </cell>
        </row>
        <row r="71">
          <cell r="E71">
            <v>131.84094299350642</v>
          </cell>
          <cell r="F71">
            <v>133.87127670470852</v>
          </cell>
          <cell r="G71">
            <v>131.43806214220689</v>
          </cell>
          <cell r="H71">
            <v>136.72213706190681</v>
          </cell>
          <cell r="I71">
            <v>133.0722552771029</v>
          </cell>
        </row>
        <row r="73">
          <cell r="E73">
            <v>126.4093342571706</v>
          </cell>
          <cell r="F73">
            <v>125.33239522273034</v>
          </cell>
          <cell r="G73">
            <v>125.22683119304818</v>
          </cell>
          <cell r="H73">
            <v>125.2654826830925</v>
          </cell>
          <cell r="I73">
            <v>125.3338567679335</v>
          </cell>
        </row>
        <row r="74">
          <cell r="E74">
            <v>122.56755851485839</v>
          </cell>
          <cell r="F74">
            <v>123.06876116219495</v>
          </cell>
          <cell r="G74">
            <v>121.49152336510505</v>
          </cell>
          <cell r="H74">
            <v>124.84648003456307</v>
          </cell>
          <cell r="I74">
            <v>121.49152336510505</v>
          </cell>
        </row>
        <row r="76">
          <cell r="E76">
            <v>131.43608158542276</v>
          </cell>
          <cell r="F76">
            <v>133.66628417618017</v>
          </cell>
          <cell r="G76">
            <v>130.6370794559771</v>
          </cell>
          <cell r="H76">
            <v>139.26718543788562</v>
          </cell>
          <cell r="I76">
            <v>135.92488663256756</v>
          </cell>
        </row>
        <row r="77">
          <cell r="E77">
            <v>154.13390784444084</v>
          </cell>
          <cell r="F77">
            <v>161.34300746754394</v>
          </cell>
          <cell r="G77">
            <v>155.94719048757835</v>
          </cell>
          <cell r="H77">
            <v>165.81730651455194</v>
          </cell>
          <cell r="I77">
            <v>157.40570219087417</v>
          </cell>
        </row>
        <row r="78">
          <cell r="E78">
            <v>152.01753564071259</v>
          </cell>
          <cell r="F78">
            <v>162.26901352715734</v>
          </cell>
          <cell r="G78">
            <v>155.41870396711403</v>
          </cell>
          <cell r="H78">
            <v>168.67466537941408</v>
          </cell>
          <cell r="I78">
            <v>165.89954356330648</v>
          </cell>
        </row>
        <row r="79">
          <cell r="E79">
            <v>142.23583373597779</v>
          </cell>
          <cell r="F79">
            <v>151.04984547634254</v>
          </cell>
          <cell r="G79">
            <v>150.88734463949922</v>
          </cell>
          <cell r="H79">
            <v>151.22417411008846</v>
          </cell>
          <cell r="I79">
            <v>151.15460594657009</v>
          </cell>
        </row>
        <row r="81">
          <cell r="E81">
            <v>142.38726449502968</v>
          </cell>
          <cell r="F81">
            <v>151.27556278308788</v>
          </cell>
          <cell r="G81">
            <v>151.19902363591564</v>
          </cell>
          <cell r="H81">
            <v>151.3827175891289</v>
          </cell>
          <cell r="I81">
            <v>151.3827175891289</v>
          </cell>
        </row>
        <row r="82">
          <cell r="E82">
            <v>131.39892170143665</v>
          </cell>
          <cell r="F82">
            <v>134.89672960221222</v>
          </cell>
          <cell r="G82">
            <v>128.58251114116285</v>
          </cell>
          <cell r="H82">
            <v>139.87825108382418</v>
          </cell>
          <cell r="I82">
            <v>134.83014307032252</v>
          </cell>
        </row>
        <row r="83">
          <cell r="E83">
            <v>126.48285648474166</v>
          </cell>
          <cell r="F83">
            <v>132.45925201614133</v>
          </cell>
          <cell r="G83">
            <v>139.3697122417145</v>
          </cell>
          <cell r="H83">
            <v>132.66371847690607</v>
          </cell>
          <cell r="I83">
            <v>145.23797378395801</v>
          </cell>
        </row>
        <row r="85">
          <cell r="E85">
            <v>134.17660621418077</v>
          </cell>
          <cell r="F85">
            <v>139.74405336069213</v>
          </cell>
          <cell r="G85">
            <v>138.63847375303743</v>
          </cell>
          <cell r="H85">
            <v>139.45203907009071</v>
          </cell>
          <cell r="I85">
            <v>142.12597715920114</v>
          </cell>
        </row>
        <row r="86">
          <cell r="E86">
            <v>124.88750153294832</v>
          </cell>
          <cell r="F86">
            <v>132.38771202056006</v>
          </cell>
          <cell r="G86">
            <v>128.39978800147586</v>
          </cell>
          <cell r="H86">
            <v>132.33476317645639</v>
          </cell>
          <cell r="I86">
            <v>135.16987221336103</v>
          </cell>
        </row>
        <row r="88">
          <cell r="E88">
            <v>125.36609037507522</v>
          </cell>
          <cell r="F88">
            <v>132.1851274222393</v>
          </cell>
          <cell r="G88">
            <v>138.85685377786081</v>
          </cell>
          <cell r="H88">
            <v>132.85861304562945</v>
          </cell>
          <cell r="I88">
            <v>145.77068460455919</v>
          </cell>
        </row>
        <row r="89">
          <cell r="E89">
            <v>133.22516835453669</v>
          </cell>
          <cell r="F89">
            <v>133.73263575754399</v>
          </cell>
          <cell r="G89">
            <v>143.24644564792999</v>
          </cell>
          <cell r="H89">
            <v>130.96433738351055</v>
          </cell>
          <cell r="I89">
            <v>142.50331025321091</v>
          </cell>
        </row>
        <row r="90">
          <cell r="E90">
            <v>144.78845669393996</v>
          </cell>
          <cell r="F90">
            <v>145.53800230548731</v>
          </cell>
          <cell r="G90">
            <v>146.317167258181</v>
          </cell>
          <cell r="H90">
            <v>145.3001380142646</v>
          </cell>
          <cell r="I90">
            <v>145.22158881738829</v>
          </cell>
        </row>
        <row r="92">
          <cell r="E92">
            <v>123.72031418086118</v>
          </cell>
          <cell r="F92">
            <v>126.55446593691396</v>
          </cell>
          <cell r="G92">
            <v>119.23076923076923</v>
          </cell>
          <cell r="H92">
            <v>130.05971140865654</v>
          </cell>
          <cell r="I92">
            <v>123.76198952360215</v>
          </cell>
        </row>
        <row r="94">
          <cell r="E94">
            <v>141.76351068881797</v>
          </cell>
          <cell r="F94">
            <v>148.80059448251765</v>
          </cell>
          <cell r="G94">
            <v>143.55718987470701</v>
          </cell>
          <cell r="H94">
            <v>152.11734397288959</v>
          </cell>
          <cell r="I94">
            <v>152.11734397288959</v>
          </cell>
        </row>
        <row r="95">
          <cell r="E95">
            <v>138.72262081030956</v>
          </cell>
          <cell r="F95">
            <v>142.14264401406896</v>
          </cell>
          <cell r="G95">
            <v>142.15419305003297</v>
          </cell>
          <cell r="H95">
            <v>142.26180413810064</v>
          </cell>
          <cell r="I95">
            <v>142.24632253783923</v>
          </cell>
        </row>
        <row r="96">
          <cell r="E96">
            <v>127.72106090134689</v>
          </cell>
          <cell r="F96">
            <v>128.95234492230415</v>
          </cell>
          <cell r="G96">
            <v>130.8322661628815</v>
          </cell>
          <cell r="H96">
            <v>129.30305657828495</v>
          </cell>
          <cell r="I96">
            <v>129.30305657828492</v>
          </cell>
        </row>
        <row r="97">
          <cell r="E97">
            <v>156.34532158299658</v>
          </cell>
          <cell r="F97">
            <v>156.03892002007441</v>
          </cell>
          <cell r="G97">
            <v>156.94800982937795</v>
          </cell>
          <cell r="H97">
            <v>154.97777564757945</v>
          </cell>
          <cell r="I97">
            <v>154.97777564757942</v>
          </cell>
        </row>
        <row r="98">
          <cell r="E98">
            <v>184.39596362005781</v>
          </cell>
          <cell r="F98">
            <v>174.59807776359796</v>
          </cell>
          <cell r="G98">
            <v>180.93260951337263</v>
          </cell>
          <cell r="H98">
            <v>171.36949307259718</v>
          </cell>
          <cell r="I98">
            <v>171.38321456735852</v>
          </cell>
        </row>
        <row r="100">
          <cell r="E100">
            <v>184.39596362005781</v>
          </cell>
          <cell r="F100">
            <v>174.59807776359796</v>
          </cell>
          <cell r="G100">
            <v>180.93260951337263</v>
          </cell>
          <cell r="H100">
            <v>171.36949307259718</v>
          </cell>
          <cell r="I100">
            <v>171.38321456735852</v>
          </cell>
        </row>
        <row r="101">
          <cell r="E101">
            <v>136.40510346955625</v>
          </cell>
          <cell r="F101">
            <v>136.58346133865902</v>
          </cell>
          <cell r="G101">
            <v>134.18150238316596</v>
          </cell>
          <cell r="H101">
            <v>138.4605788692202</v>
          </cell>
          <cell r="I101">
            <v>134.41677952250615</v>
          </cell>
        </row>
        <row r="103">
          <cell r="E103">
            <v>137.03541436153955</v>
          </cell>
          <cell r="F103">
            <v>137.20185820984034</v>
          </cell>
          <cell r="G103">
            <v>133.7512127794318</v>
          </cell>
          <cell r="H103">
            <v>135.86036050057911</v>
          </cell>
          <cell r="I103">
            <v>134.1136738347659</v>
          </cell>
        </row>
        <row r="105">
          <cell r="E105">
            <v>141.00924521849618</v>
          </cell>
          <cell r="F105">
            <v>141.26666891566356</v>
          </cell>
          <cell r="G105">
            <v>138.46153846153845</v>
          </cell>
          <cell r="H105">
            <v>144.53690393747846</v>
          </cell>
          <cell r="I105">
            <v>138.78360584299264</v>
          </cell>
        </row>
        <row r="106">
          <cell r="E106">
            <v>119.68809164812491</v>
          </cell>
          <cell r="F106">
            <v>119.59864340726108</v>
          </cell>
          <cell r="G106">
            <v>119.50255253996478</v>
          </cell>
          <cell r="H106">
            <v>119.30703010742363</v>
          </cell>
          <cell r="I106">
            <v>119.32498481243974</v>
          </cell>
        </row>
        <row r="107">
          <cell r="E107">
            <v>135.46608419168373</v>
          </cell>
          <cell r="F107">
            <v>137.84822944909516</v>
          </cell>
          <cell r="G107">
            <v>135.22765325361229</v>
          </cell>
          <cell r="H107">
            <v>140.49573784007006</v>
          </cell>
          <cell r="I107">
            <v>139.57027162156101</v>
          </cell>
        </row>
        <row r="109">
          <cell r="E109">
            <v>135.46608419168373</v>
          </cell>
          <cell r="F109">
            <v>137.84822944909516</v>
          </cell>
          <cell r="G109">
            <v>135.22765325361229</v>
          </cell>
          <cell r="H109">
            <v>140.49573784007006</v>
          </cell>
          <cell r="I109">
            <v>139.57027162156101</v>
          </cell>
        </row>
        <row r="110">
          <cell r="E110">
            <v>138.39100209727241</v>
          </cell>
          <cell r="F110">
            <v>139.65707496634286</v>
          </cell>
          <cell r="G110">
            <v>138.76217382101478</v>
          </cell>
          <cell r="H110">
            <v>140.09669930480405</v>
          </cell>
          <cell r="I110">
            <v>140.79074549656258</v>
          </cell>
        </row>
        <row r="112">
          <cell r="E112">
            <v>142.64633333333333</v>
          </cell>
          <cell r="F112">
            <v>145.49926000000002</v>
          </cell>
          <cell r="G112">
            <v>142.64633333333333</v>
          </cell>
          <cell r="H112">
            <v>148.35218666666665</v>
          </cell>
          <cell r="I112">
            <v>148.35218666666665</v>
          </cell>
        </row>
        <row r="114">
          <cell r="E114">
            <v>140.02415552001764</v>
          </cell>
          <cell r="F114">
            <v>145.91737415361393</v>
          </cell>
          <cell r="G114">
            <v>144.17979009348798</v>
          </cell>
          <cell r="H114">
            <v>150.1223575394817</v>
          </cell>
          <cell r="I114">
            <v>150.12235753948164</v>
          </cell>
        </row>
        <row r="116">
          <cell r="E116">
            <v>150.3309532202455</v>
          </cell>
          <cell r="F116">
            <v>148.29884509461203</v>
          </cell>
          <cell r="G116">
            <v>150.14154588844599</v>
          </cell>
          <cell r="H116">
            <v>142.43457884676045</v>
          </cell>
          <cell r="I116">
            <v>146.55102181688463</v>
          </cell>
        </row>
        <row r="118">
          <cell r="E118">
            <v>163.81761240330363</v>
          </cell>
          <cell r="F118">
            <v>169.14177887350243</v>
          </cell>
          <cell r="G118">
            <v>167.69779118227385</v>
          </cell>
          <cell r="H118">
            <v>170.21812838868325</v>
          </cell>
          <cell r="I118">
            <v>170.21812838868317</v>
          </cell>
        </row>
        <row r="120">
          <cell r="E120">
            <v>129.14306034955655</v>
          </cell>
          <cell r="F120">
            <v>129.02525341114693</v>
          </cell>
          <cell r="G120">
            <v>128.82636707161257</v>
          </cell>
          <cell r="H120">
            <v>128.98472775472035</v>
          </cell>
          <cell r="I120">
            <v>129.04182727277487</v>
          </cell>
        </row>
        <row r="121">
          <cell r="E121">
            <v>142.81709802057051</v>
          </cell>
          <cell r="F121">
            <v>147.06010171928131</v>
          </cell>
          <cell r="G121">
            <v>153.23818215439238</v>
          </cell>
          <cell r="H121">
            <v>147.13871448202082</v>
          </cell>
          <cell r="I121">
            <v>155.52662496238844</v>
          </cell>
        </row>
        <row r="123">
          <cell r="E123">
            <v>141.66889081422829</v>
          </cell>
          <cell r="F123">
            <v>145.17675197614349</v>
          </cell>
          <cell r="G123">
            <v>143.25491517824616</v>
          </cell>
          <cell r="H123">
            <v>149.56230567019898</v>
          </cell>
          <cell r="I123">
            <v>149.56230567019892</v>
          </cell>
        </row>
        <row r="125">
          <cell r="E125">
            <v>135.48879988604466</v>
          </cell>
          <cell r="F125">
            <v>137.85980901444626</v>
          </cell>
          <cell r="G125">
            <v>138.70604176607725</v>
          </cell>
          <cell r="H125">
            <v>136.10687422053857</v>
          </cell>
          <cell r="I125">
            <v>137.48870532492475</v>
          </cell>
        </row>
        <row r="126">
          <cell r="E126">
            <v>145.12435273028495</v>
          </cell>
          <cell r="F126">
            <v>150.29157567305143</v>
          </cell>
          <cell r="G126">
            <v>163.65362120098655</v>
          </cell>
          <cell r="H126">
            <v>147.46542822119446</v>
          </cell>
          <cell r="I126">
            <v>163.58387733758559</v>
          </cell>
        </row>
        <row r="127">
          <cell r="E127">
            <v>134.03907484283911</v>
          </cell>
          <cell r="F127">
            <v>134.3759955324031</v>
          </cell>
          <cell r="G127">
            <v>134.17121691404387</v>
          </cell>
          <cell r="H127">
            <v>134.70790178170006</v>
          </cell>
          <cell r="I127">
            <v>134.77498739015707</v>
          </cell>
        </row>
        <row r="129">
          <cell r="E129">
            <v>134.03907484283911</v>
          </cell>
          <cell r="F129">
            <v>134.3759955324031</v>
          </cell>
          <cell r="G129">
            <v>134.17121691404387</v>
          </cell>
          <cell r="H129">
            <v>134.70790178170006</v>
          </cell>
          <cell r="I129">
            <v>134.77498739015707</v>
          </cell>
        </row>
        <row r="130">
          <cell r="E130">
            <v>151.77465463422678</v>
          </cell>
          <cell r="F130">
            <v>156.24661070301144</v>
          </cell>
          <cell r="G130">
            <v>154.05021243473146</v>
          </cell>
          <cell r="H130">
            <v>154.9444389268146</v>
          </cell>
          <cell r="I130">
            <v>156.20470423641018</v>
          </cell>
        </row>
        <row r="132">
          <cell r="E132">
            <v>151.64076939340853</v>
          </cell>
          <cell r="F132">
            <v>156.26995989104338</v>
          </cell>
          <cell r="G132">
            <v>153.89701610846978</v>
          </cell>
          <cell r="H132">
            <v>154.65862756542893</v>
          </cell>
          <cell r="I132">
            <v>156.18254189913671</v>
          </cell>
        </row>
        <row r="134">
          <cell r="E134">
            <v>153.29203874444869</v>
          </cell>
          <cell r="F134">
            <v>155.18874067488449</v>
          </cell>
          <cell r="G134">
            <v>151.45325753509954</v>
          </cell>
          <cell r="H134">
            <v>162.1442317377489</v>
          </cell>
          <cell r="I134">
            <v>153.62615615248242</v>
          </cell>
        </row>
        <row r="135">
          <cell r="E135">
            <v>152.15520080234356</v>
          </cell>
          <cell r="F135">
            <v>152.99578410943056</v>
          </cell>
          <cell r="G135">
            <v>160.54222985592682</v>
          </cell>
          <cell r="H135">
            <v>152.11441683159373</v>
          </cell>
          <cell r="I135">
            <v>156.25032656814574</v>
          </cell>
        </row>
        <row r="136">
          <cell r="E136">
            <v>171.78650866863313</v>
          </cell>
          <cell r="F136">
            <v>182.92745765316772</v>
          </cell>
          <cell r="G136">
            <v>174.6659804044609</v>
          </cell>
          <cell r="H136">
            <v>186.2610003148647</v>
          </cell>
          <cell r="I136">
            <v>186.33071118387983</v>
          </cell>
        </row>
        <row r="137">
          <cell r="E137">
            <v>145.67748464396004</v>
          </cell>
          <cell r="F137">
            <v>151.62233104995335</v>
          </cell>
          <cell r="G137">
            <v>148.94148548311659</v>
          </cell>
          <cell r="H137">
            <v>153.90029985909291</v>
          </cell>
          <cell r="I137">
            <v>151.90881722547886</v>
          </cell>
        </row>
        <row r="139">
          <cell r="E139">
            <v>191.91766946685183</v>
          </cell>
          <cell r="F139">
            <v>205.63282534486743</v>
          </cell>
          <cell r="G139">
            <v>183.00974920199266</v>
          </cell>
          <cell r="H139">
            <v>242.70956066574141</v>
          </cell>
          <cell r="I139">
            <v>194.32049721333354</v>
          </cell>
        </row>
        <row r="140">
          <cell r="E140">
            <v>145.82791490517681</v>
          </cell>
          <cell r="F140">
            <v>153.63170108505744</v>
          </cell>
          <cell r="G140">
            <v>153.33818728209033</v>
          </cell>
          <cell r="H140">
            <v>150.72554854786779</v>
          </cell>
          <cell r="I140">
            <v>156.53667542451603</v>
          </cell>
        </row>
        <row r="141">
          <cell r="E141">
            <v>149.38842077795653</v>
          </cell>
          <cell r="F141">
            <v>159.72628328869502</v>
          </cell>
          <cell r="G141">
            <v>154.08809240854779</v>
          </cell>
          <cell r="H141">
            <v>162.26191166101381</v>
          </cell>
          <cell r="I141">
            <v>158.3612819162087</v>
          </cell>
        </row>
        <row r="142">
          <cell r="E142">
            <v>133.5310674707014</v>
          </cell>
          <cell r="F142">
            <v>133.69958967857607</v>
          </cell>
          <cell r="G142">
            <v>132.13909378292939</v>
          </cell>
          <cell r="H142">
            <v>136.48200899112118</v>
          </cell>
          <cell r="I142">
            <v>132.46945526572512</v>
          </cell>
        </row>
        <row r="143">
          <cell r="E143">
            <v>171.3965715203546</v>
          </cell>
          <cell r="F143">
            <v>216.00365439858547</v>
          </cell>
          <cell r="G143">
            <v>185.1322488268008</v>
          </cell>
          <cell r="H143">
            <v>248.99556650046159</v>
          </cell>
          <cell r="I143">
            <v>253.18155566094762</v>
          </cell>
        </row>
        <row r="145">
          <cell r="E145">
            <v>182.67091659802196</v>
          </cell>
          <cell r="F145">
            <v>240.76133928215083</v>
          </cell>
          <cell r="G145">
            <v>200.67388198025751</v>
          </cell>
          <cell r="H145">
            <v>284.78938816846153</v>
          </cell>
          <cell r="I145">
            <v>288.33814458193666</v>
          </cell>
        </row>
        <row r="147">
          <cell r="E147">
            <v>134.53650025355591</v>
          </cell>
          <cell r="F147">
            <v>135.06147789763577</v>
          </cell>
          <cell r="G147">
            <v>134.3208090764237</v>
          </cell>
          <cell r="H147">
            <v>131.97211116849689</v>
          </cell>
          <cell r="I147">
            <v>138.24145366849402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view="pageBreakPreview" topLeftCell="A34" zoomScale="130" zoomScaleNormal="110" zoomScaleSheetLayoutView="130" workbookViewId="0">
      <selection activeCell="F10" sqref="F10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6384" width="8.7109375" style="68"/>
  </cols>
  <sheetData>
    <row r="1" spans="1:14" ht="15.75">
      <c r="A1" s="161" t="s">
        <v>420</v>
      </c>
      <c r="B1" s="161"/>
      <c r="C1" s="161"/>
      <c r="D1" s="161"/>
      <c r="E1" s="161"/>
      <c r="F1" s="161"/>
      <c r="G1" s="161"/>
      <c r="H1" s="161"/>
      <c r="I1" s="161"/>
    </row>
    <row r="2" spans="1:14" ht="15.6" customHeight="1">
      <c r="A2" s="162" t="s">
        <v>421</v>
      </c>
      <c r="B2" s="162"/>
      <c r="C2" s="162"/>
      <c r="D2" s="162"/>
      <c r="E2" s="162"/>
      <c r="F2" s="162"/>
      <c r="G2" s="162"/>
      <c r="H2" s="162"/>
      <c r="I2" s="162"/>
    </row>
    <row r="3" spans="1:14" ht="14.45" customHeight="1">
      <c r="A3" s="88" t="s">
        <v>2</v>
      </c>
      <c r="B3" s="163" t="s">
        <v>108</v>
      </c>
      <c r="C3" s="164"/>
      <c r="D3" s="164"/>
      <c r="E3" s="165"/>
      <c r="F3" s="166" t="s">
        <v>422</v>
      </c>
      <c r="G3" s="166"/>
      <c r="H3" s="166"/>
      <c r="I3" s="166"/>
    </row>
    <row r="4" spans="1:14" ht="25.5">
      <c r="A4" s="89"/>
      <c r="B4" s="69" t="s">
        <v>280</v>
      </c>
      <c r="C4" s="69" t="s">
        <v>4</v>
      </c>
      <c r="D4" s="69" t="s">
        <v>5</v>
      </c>
      <c r="E4" s="69" t="s">
        <v>423</v>
      </c>
      <c r="F4" s="69" t="s">
        <v>280</v>
      </c>
      <c r="G4" s="69" t="s">
        <v>4</v>
      </c>
      <c r="H4" s="69" t="s">
        <v>5</v>
      </c>
      <c r="I4" s="69" t="s">
        <v>423</v>
      </c>
      <c r="L4" s="70"/>
    </row>
    <row r="5" spans="1:14" ht="19.5" customHeight="1">
      <c r="A5" s="71" t="s">
        <v>349</v>
      </c>
      <c r="B5" s="72">
        <v>126.66</v>
      </c>
      <c r="C5" s="72">
        <v>99.92</v>
      </c>
      <c r="D5" s="72">
        <v>121.12</v>
      </c>
      <c r="E5" s="72">
        <v>125.71648184660586</v>
      </c>
      <c r="F5" s="75">
        <v>14.108108108108098</v>
      </c>
      <c r="G5" s="75">
        <v>-0.43842168194500175</v>
      </c>
      <c r="H5" s="75">
        <v>9.8394849006983094</v>
      </c>
      <c r="I5" s="75">
        <v>13.579190309467876</v>
      </c>
      <c r="K5" s="73"/>
      <c r="L5" s="74"/>
      <c r="M5" s="74"/>
      <c r="N5" s="74"/>
    </row>
    <row r="6" spans="1:14" ht="19.5" customHeight="1">
      <c r="A6" s="71" t="s">
        <v>350</v>
      </c>
      <c r="B6" s="72">
        <v>145.54</v>
      </c>
      <c r="C6" s="72">
        <v>97.27</v>
      </c>
      <c r="D6" s="72">
        <v>136.69999999999999</v>
      </c>
      <c r="E6" s="72">
        <v>143.89098962680538</v>
      </c>
      <c r="F6" s="75">
        <v>14.906047686720342</v>
      </c>
      <c r="G6" s="75">
        <v>-2.6521216973578845</v>
      </c>
      <c r="H6" s="75">
        <v>12.863276089828247</v>
      </c>
      <c r="I6" s="75">
        <v>14.456742276939721</v>
      </c>
      <c r="K6" s="76"/>
      <c r="L6" s="74"/>
      <c r="M6" s="74"/>
      <c r="N6" s="74"/>
    </row>
    <row r="7" spans="1:14" ht="19.5" customHeight="1">
      <c r="A7" s="71" t="s">
        <v>351</v>
      </c>
      <c r="B7" s="72">
        <v>146.91</v>
      </c>
      <c r="C7" s="72">
        <v>90.62</v>
      </c>
      <c r="D7" s="72">
        <v>138.75</v>
      </c>
      <c r="E7" s="72">
        <v>145.06891613409107</v>
      </c>
      <c r="F7" s="75">
        <v>0.94132197334066348</v>
      </c>
      <c r="G7" s="75">
        <v>-6.8366402796339969</v>
      </c>
      <c r="H7" s="75">
        <v>1.4996342355523069</v>
      </c>
      <c r="I7" s="75">
        <v>0.81862423098260706</v>
      </c>
      <c r="K7" s="76"/>
      <c r="L7" s="74"/>
      <c r="M7" s="74"/>
      <c r="N7" s="74"/>
    </row>
    <row r="8" spans="1:14" ht="19.5" customHeight="1">
      <c r="A8" s="71" t="s">
        <v>352</v>
      </c>
      <c r="B8" s="72">
        <v>163.98</v>
      </c>
      <c r="C8" s="72">
        <v>90.56</v>
      </c>
      <c r="D8" s="72">
        <v>156.69999999999999</v>
      </c>
      <c r="E8" s="72">
        <v>161.71536279903273</v>
      </c>
      <c r="F8" s="75">
        <v>11.619358791096587</v>
      </c>
      <c r="G8" s="75">
        <v>-6.6210549547562891E-2</v>
      </c>
      <c r="H8" s="75">
        <v>12.936936936936945</v>
      </c>
      <c r="I8" s="75">
        <v>11.474854233800784</v>
      </c>
    </row>
    <row r="9" spans="1:14" ht="19.5" customHeight="1">
      <c r="A9" s="71" t="s">
        <v>318</v>
      </c>
      <c r="B9" s="72">
        <v>184.55</v>
      </c>
      <c r="C9" s="72">
        <v>84.48</v>
      </c>
      <c r="D9" s="72">
        <v>166.29</v>
      </c>
      <c r="E9" s="72">
        <v>181.12660963812104</v>
      </c>
      <c r="F9" s="75">
        <v>12.544212708866937</v>
      </c>
      <c r="G9" s="75">
        <v>-6.7137809187279203</v>
      </c>
      <c r="H9" s="75">
        <v>6.1199744735162653</v>
      </c>
      <c r="I9" s="75">
        <v>12.003341242978308</v>
      </c>
    </row>
    <row r="10" spans="1:14" ht="19.5" customHeight="1">
      <c r="A10" s="71" t="s">
        <v>334</v>
      </c>
      <c r="B10" s="72">
        <v>200.86</v>
      </c>
      <c r="C10" s="72">
        <v>81.96</v>
      </c>
      <c r="D10" s="72">
        <v>173.38</v>
      </c>
      <c r="E10" s="72">
        <v>196.56191723986694</v>
      </c>
      <c r="F10" s="75">
        <v>8.8377133568138646</v>
      </c>
      <c r="G10" s="75">
        <v>-2.9829545454545467</v>
      </c>
      <c r="H10" s="75">
        <v>4.2636358169463051</v>
      </c>
      <c r="I10" s="75">
        <v>8.5218332262634533</v>
      </c>
    </row>
    <row r="11" spans="1:14" ht="19.5" customHeight="1">
      <c r="A11" s="71" t="s">
        <v>336</v>
      </c>
      <c r="B11" s="72">
        <v>205.98</v>
      </c>
      <c r="C11" s="72">
        <v>77.584481715753483</v>
      </c>
      <c r="D11" s="72">
        <v>177.07328602869782</v>
      </c>
      <c r="E11" s="72">
        <v>201.37225214448156</v>
      </c>
      <c r="F11" s="75">
        <v>2.5490391317335366</v>
      </c>
      <c r="G11" s="75">
        <v>-5.3386021037658793</v>
      </c>
      <c r="H11" s="75">
        <v>2.1301684327476238</v>
      </c>
      <c r="I11" s="75">
        <v>2.4472364597179421</v>
      </c>
    </row>
    <row r="12" spans="1:14" ht="19.5" customHeight="1">
      <c r="A12" s="77" t="s">
        <v>434</v>
      </c>
      <c r="B12" s="72">
        <v>217.85881540075721</v>
      </c>
      <c r="C12" s="72">
        <v>73.258019159228638</v>
      </c>
      <c r="D12" s="72">
        <v>193.3207196537571</v>
      </c>
      <c r="E12" s="72">
        <v>212.99217499330541</v>
      </c>
      <c r="F12" s="75">
        <v>5.7663788304933377</v>
      </c>
      <c r="G12" s="75">
        <v>-5.5764535134432123</v>
      </c>
      <c r="H12" s="75">
        <v>9.1755419405421037</v>
      </c>
      <c r="I12" s="75">
        <v>5.7703694153883305</v>
      </c>
    </row>
    <row r="13" spans="1:14" ht="19.5" customHeight="1">
      <c r="A13" s="77" t="s">
        <v>436</v>
      </c>
      <c r="B13" s="72">
        <v>199.03119208097166</v>
      </c>
      <c r="C13" s="72">
        <v>72.498045966018751</v>
      </c>
      <c r="D13" s="72">
        <v>223.68872567377284</v>
      </c>
      <c r="E13" s="72">
        <v>196.63626812224004</v>
      </c>
      <c r="F13" s="75">
        <v>0.65008879968493716</v>
      </c>
      <c r="G13" s="75">
        <v>-11.68709125383424</v>
      </c>
      <c r="H13" s="75">
        <v>11.638780159860644</v>
      </c>
      <c r="I13" s="75">
        <v>0.96746376701830172</v>
      </c>
    </row>
    <row r="14" spans="1:14" ht="19.5" customHeight="1">
      <c r="A14" s="77" t="s">
        <v>437</v>
      </c>
      <c r="B14" s="72">
        <v>202.62950796816844</v>
      </c>
      <c r="C14" s="72">
        <v>79.238579363878088</v>
      </c>
      <c r="D14" s="72">
        <v>222.04927263053347</v>
      </c>
      <c r="E14" s="72">
        <v>200.10718957393297</v>
      </c>
      <c r="F14" s="75">
        <v>2.1246461110612671</v>
      </c>
      <c r="G14" s="75">
        <v>-2.6932953776047697</v>
      </c>
      <c r="H14" s="75">
        <v>16.049960163757532</v>
      </c>
      <c r="I14" s="75">
        <v>2.622764976855251</v>
      </c>
    </row>
    <row r="15" spans="1:14" ht="19.5" customHeight="1">
      <c r="A15" s="77" t="s">
        <v>447</v>
      </c>
      <c r="B15" s="72">
        <v>206.06999922895292</v>
      </c>
      <c r="C15" s="72">
        <v>77.883128171781252</v>
      </c>
      <c r="D15" s="72">
        <v>201.2829916409658</v>
      </c>
      <c r="E15" s="72">
        <v>202.44119597806599</v>
      </c>
      <c r="F15" s="75">
        <v>5.771742230251391</v>
      </c>
      <c r="G15" s="75">
        <v>4.9777676608730985</v>
      </c>
      <c r="H15" s="75">
        <v>7.7204077315343937</v>
      </c>
      <c r="I15" s="75">
        <v>5.8403982542857023</v>
      </c>
    </row>
    <row r="16" spans="1:14" ht="19.5" customHeight="1">
      <c r="A16" s="77" t="s">
        <v>438</v>
      </c>
      <c r="B16" s="72">
        <v>201.46525410111909</v>
      </c>
      <c r="C16" s="72">
        <v>78.581161714634206</v>
      </c>
      <c r="D16" s="72">
        <v>194.98722784240954</v>
      </c>
      <c r="E16" s="72">
        <v>197.91024816430942</v>
      </c>
      <c r="F16" s="75">
        <v>9.2805907383383612</v>
      </c>
      <c r="G16" s="75">
        <v>-1.1370754115733774</v>
      </c>
      <c r="H16" s="75">
        <v>6.343586615135564</v>
      </c>
      <c r="I16" s="75">
        <v>9.038460928607762</v>
      </c>
    </row>
    <row r="17" spans="1:9" ht="19.5" customHeight="1">
      <c r="A17" s="77" t="s">
        <v>439</v>
      </c>
      <c r="B17" s="72">
        <v>222.07308373446779</v>
      </c>
      <c r="C17" s="72">
        <v>74.590248297429312</v>
      </c>
      <c r="D17" s="72">
        <v>155.68827018929903</v>
      </c>
      <c r="E17" s="72">
        <v>215.43859727753033</v>
      </c>
      <c r="F17" s="75">
        <v>8.0047736611687128</v>
      </c>
      <c r="G17" s="75">
        <v>-11.184986203764737</v>
      </c>
      <c r="H17" s="75">
        <v>9.7222089559228237</v>
      </c>
      <c r="I17" s="75">
        <v>7.8378576353910177</v>
      </c>
    </row>
    <row r="18" spans="1:9" ht="19.5" customHeight="1">
      <c r="A18" s="77" t="s">
        <v>440</v>
      </c>
      <c r="B18" s="72">
        <v>241.6625423062886</v>
      </c>
      <c r="C18" s="72">
        <v>70.522371419278812</v>
      </c>
      <c r="D18" s="72">
        <v>145.37065591317955</v>
      </c>
      <c r="E18" s="72">
        <v>233.18579351623509</v>
      </c>
      <c r="F18" s="75">
        <v>9.5152747318916369</v>
      </c>
      <c r="G18" s="75">
        <v>-8.3203187250739887</v>
      </c>
      <c r="H18" s="75">
        <v>7.4804587497157513</v>
      </c>
      <c r="I18" s="75">
        <v>9.290834228948313</v>
      </c>
    </row>
    <row r="19" spans="1:9" ht="19.5" customHeight="1">
      <c r="A19" s="77" t="s">
        <v>441</v>
      </c>
      <c r="B19" s="72">
        <v>249.56782489037366</v>
      </c>
      <c r="C19" s="72">
        <v>71.031511917941657</v>
      </c>
      <c r="D19" s="72">
        <v>153.56840841838891</v>
      </c>
      <c r="E19" s="72">
        <v>240.90467527724428</v>
      </c>
      <c r="F19" s="75">
        <v>8.1125766509345851</v>
      </c>
      <c r="G19" s="75">
        <v>-4.1926121420102334</v>
      </c>
      <c r="H19" s="75">
        <v>15.148043457983704</v>
      </c>
      <c r="I19" s="75">
        <v>8.1730033982823898</v>
      </c>
    </row>
    <row r="20" spans="1:9" ht="19.5" customHeight="1">
      <c r="A20" s="77" t="s">
        <v>442</v>
      </c>
      <c r="B20" s="72">
        <v>228.97551851541076</v>
      </c>
      <c r="C20" s="72">
        <v>68.289164638038955</v>
      </c>
      <c r="D20" s="72">
        <v>147.42528853484879</v>
      </c>
      <c r="E20" s="72">
        <v>221.37449494028243</v>
      </c>
      <c r="F20" s="75">
        <v>6.2530104355416114</v>
      </c>
      <c r="G20" s="75">
        <v>-3.8596195063799144</v>
      </c>
      <c r="H20" s="75">
        <v>11.231850231172075</v>
      </c>
      <c r="I20" s="75">
        <v>6.2885827753626984</v>
      </c>
    </row>
    <row r="21" spans="1:9" ht="19.5" customHeight="1">
      <c r="A21" s="77" t="s">
        <v>443</v>
      </c>
      <c r="B21" s="72">
        <v>236.05355072753403</v>
      </c>
      <c r="C21" s="72">
        <v>73.76997500321697</v>
      </c>
      <c r="D21" s="72">
        <v>202.86354591820182</v>
      </c>
      <c r="E21" s="72">
        <v>230.36347470382532</v>
      </c>
      <c r="F21" s="75">
        <v>7.6322836085378896</v>
      </c>
      <c r="G21" s="75">
        <v>-8.6206429620297769</v>
      </c>
      <c r="H21" s="75">
        <v>19.9665439470416</v>
      </c>
      <c r="I21" s="75">
        <v>7.8621793476494588</v>
      </c>
    </row>
    <row r="22" spans="1:9" ht="19.5" customHeight="1">
      <c r="A22" s="77" t="s">
        <v>446</v>
      </c>
      <c r="B22" s="107">
        <v>205.46289247292393</v>
      </c>
      <c r="C22" s="107">
        <v>68.188869566563767</v>
      </c>
      <c r="D22" s="107">
        <v>214.898647936092</v>
      </c>
      <c r="E22" s="72">
        <v>202.16515317974543</v>
      </c>
      <c r="F22" s="75">
        <v>4.0828540307299193</v>
      </c>
      <c r="G22" s="75">
        <v>-5.7397740760449523</v>
      </c>
      <c r="H22" s="75">
        <v>2.549301654068131</v>
      </c>
      <c r="I22" s="75">
        <v>3.9182282889830446</v>
      </c>
    </row>
    <row r="23" spans="1:9" ht="19.5" customHeight="1">
      <c r="A23" s="77" t="s">
        <v>444</v>
      </c>
      <c r="B23" s="107">
        <v>209.80469696538748</v>
      </c>
      <c r="C23" s="107">
        <v>73.913262329800006</v>
      </c>
      <c r="D23" s="107">
        <v>231.52788369963253</v>
      </c>
      <c r="E23" s="72">
        <v>207.04042326121723</v>
      </c>
      <c r="F23" s="75">
        <v>7.3934261589036652</v>
      </c>
      <c r="G23" s="75">
        <v>-8.6782108187954776</v>
      </c>
      <c r="H23" s="75">
        <v>4.1535931152986194</v>
      </c>
      <c r="I23" s="75">
        <v>7.062696872506848</v>
      </c>
    </row>
    <row r="24" spans="1:9" ht="19.5" customHeight="1">
      <c r="A24" s="77" t="s">
        <v>445</v>
      </c>
      <c r="B24" s="107">
        <v>211.50972181748824</v>
      </c>
      <c r="C24" s="107">
        <v>70.589911522162012</v>
      </c>
      <c r="D24" s="107">
        <v>226.49771744776061</v>
      </c>
      <c r="E24" s="72">
        <v>208.33858592503645</v>
      </c>
      <c r="F24" s="121">
        <v>-0.10576264302261507</v>
      </c>
      <c r="G24" s="121">
        <v>-4.2590034656846001</v>
      </c>
      <c r="H24" s="121">
        <v>3.4440333169808639</v>
      </c>
      <c r="I24" s="121">
        <v>5.5734548372470272E-3</v>
      </c>
    </row>
    <row r="25" spans="1:9" ht="19.5" customHeight="1">
      <c r="A25" s="123" t="s">
        <v>435</v>
      </c>
      <c r="B25" s="107">
        <v>220.90874799999997</v>
      </c>
      <c r="C25" s="107">
        <v>70.19</v>
      </c>
      <c r="D25" s="107">
        <v>201.14</v>
      </c>
      <c r="E25" s="72">
        <v>216.07082813439993</v>
      </c>
      <c r="F25" s="121">
        <v>10.992023757827823</v>
      </c>
      <c r="G25" s="121">
        <v>-3.1835974822005255</v>
      </c>
      <c r="H25" s="121">
        <v>-10.080403295183444</v>
      </c>
      <c r="I25" s="121">
        <v>9.883507349762283</v>
      </c>
    </row>
    <row r="26" spans="1:9" ht="17.45" customHeight="1"/>
  </sheetData>
  <mergeCells count="4">
    <mergeCell ref="A1:I1"/>
    <mergeCell ref="A2:I2"/>
    <mergeCell ref="B3:E3"/>
    <mergeCell ref="F3:I3"/>
  </mergeCells>
  <phoneticPr fontId="29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topLeftCell="A55" zoomScale="130" zoomScaleNormal="100" zoomScaleSheetLayoutView="130" workbookViewId="0">
      <selection activeCell="F8" sqref="F8"/>
    </sheetView>
  </sheetViews>
  <sheetFormatPr defaultColWidth="9" defaultRowHeight="15.75"/>
  <cols>
    <col min="1" max="1" width="11.85546875" style="125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5" customWidth="1"/>
    <col min="7" max="7" width="8.7109375" style="125" customWidth="1"/>
    <col min="8" max="8" width="9.7109375" style="125" customWidth="1"/>
    <col min="9" max="9" width="10.7109375" style="125" customWidth="1"/>
    <col min="10" max="10" width="10.5703125" style="125" customWidth="1"/>
    <col min="11" max="11" width="10.285156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126" t="s">
        <v>449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4">
      <c r="A2" s="128"/>
      <c r="B2" s="128"/>
      <c r="C2" s="128"/>
      <c r="D2" s="128"/>
      <c r="E2" s="128"/>
      <c r="F2" s="128"/>
      <c r="G2" s="316" t="s">
        <v>450</v>
      </c>
      <c r="H2" s="316"/>
      <c r="I2" s="316"/>
      <c r="J2" s="129"/>
    </row>
    <row r="3" spans="1:14">
      <c r="A3" s="317" t="s">
        <v>2</v>
      </c>
      <c r="B3" s="318" t="s">
        <v>108</v>
      </c>
      <c r="C3" s="318"/>
      <c r="D3" s="318"/>
      <c r="E3" s="318"/>
      <c r="F3" s="318" t="s">
        <v>422</v>
      </c>
      <c r="G3" s="318"/>
      <c r="H3" s="318"/>
      <c r="I3" s="318"/>
      <c r="J3" s="129"/>
    </row>
    <row r="4" spans="1:14" ht="31.5" customHeight="1">
      <c r="A4" s="317"/>
      <c r="B4" s="130" t="s">
        <v>423</v>
      </c>
      <c r="C4" s="130" t="s">
        <v>451</v>
      </c>
      <c r="D4" s="130" t="s">
        <v>452</v>
      </c>
      <c r="E4" s="130" t="s">
        <v>453</v>
      </c>
      <c r="F4" s="130" t="s">
        <v>423</v>
      </c>
      <c r="G4" s="130" t="s">
        <v>451</v>
      </c>
      <c r="H4" s="130" t="s">
        <v>452</v>
      </c>
      <c r="I4" s="130" t="s">
        <v>453</v>
      </c>
    </row>
    <row r="5" spans="1:14" ht="17.25" customHeight="1">
      <c r="A5" s="131" t="s">
        <v>349</v>
      </c>
      <c r="B5" s="132">
        <v>109.51</v>
      </c>
      <c r="C5" s="133">
        <v>110.8</v>
      </c>
      <c r="D5" s="36">
        <v>109.71289799446993</v>
      </c>
      <c r="E5" s="36">
        <v>106.09471821130015</v>
      </c>
      <c r="F5" s="134">
        <v>4.79425837320575</v>
      </c>
      <c r="G5" s="134">
        <v>5.4836252856054699</v>
      </c>
      <c r="H5" s="134">
        <v>3.6760730093318159</v>
      </c>
      <c r="I5" s="134">
        <v>3.1313287947718038</v>
      </c>
    </row>
    <row r="6" spans="1:14" ht="17.25" customHeight="1">
      <c r="A6" s="131" t="s">
        <v>350</v>
      </c>
      <c r="B6" s="132">
        <v>112.88</v>
      </c>
      <c r="C6" s="132">
        <v>113.99</v>
      </c>
      <c r="D6" s="36">
        <v>114.30427107649015</v>
      </c>
      <c r="E6" s="36">
        <v>109.76932902011512</v>
      </c>
      <c r="F6" s="134">
        <v>3.0773445347456914</v>
      </c>
      <c r="G6" s="134">
        <v>2.8790613718411464</v>
      </c>
      <c r="H6" s="134">
        <v>4.1848981896838211</v>
      </c>
      <c r="I6" s="134">
        <v>3.4635190806544784</v>
      </c>
    </row>
    <row r="7" spans="1:14" ht="17.25" customHeight="1">
      <c r="A7" s="131" t="s">
        <v>351</v>
      </c>
      <c r="B7" s="132">
        <v>116.67</v>
      </c>
      <c r="C7" s="133">
        <v>117.75</v>
      </c>
      <c r="D7" s="36">
        <v>121.22224774937419</v>
      </c>
      <c r="E7" s="36">
        <v>113.11683194837816</v>
      </c>
      <c r="F7" s="134">
        <v>3.3575478384124864</v>
      </c>
      <c r="G7" s="134">
        <v>3.298534959206961</v>
      </c>
      <c r="H7" s="134">
        <v>6.0522468738326154</v>
      </c>
      <c r="I7" s="134">
        <v>3.0495794755651673</v>
      </c>
    </row>
    <row r="8" spans="1:14" ht="17.25" customHeight="1">
      <c r="A8" s="131" t="s">
        <v>352</v>
      </c>
      <c r="B8" s="132">
        <v>121.3</v>
      </c>
      <c r="C8" s="133">
        <v>121.75</v>
      </c>
      <c r="D8" s="36">
        <v>130.9518372483555</v>
      </c>
      <c r="E8" s="36">
        <v>118.51677878436779</v>
      </c>
      <c r="F8" s="134">
        <v>3.968458044055879</v>
      </c>
      <c r="G8" s="134">
        <v>3.3970276008492561</v>
      </c>
      <c r="H8" s="134">
        <v>8.0262407929418487</v>
      </c>
      <c r="I8" s="134">
        <v>4.7737783519732346</v>
      </c>
    </row>
    <row r="9" spans="1:14" ht="17.25" customHeight="1">
      <c r="A9" s="131" t="s">
        <v>318</v>
      </c>
      <c r="B9" s="132">
        <v>127.34</v>
      </c>
      <c r="C9" s="133">
        <v>126.37048323612601</v>
      </c>
      <c r="D9" s="36">
        <v>139.0752113261677</v>
      </c>
      <c r="E9" s="36">
        <v>127.91275378829835</v>
      </c>
      <c r="F9" s="134">
        <v>4.9793899422918315</v>
      </c>
      <c r="G9" s="134">
        <v>3.795058099487477</v>
      </c>
      <c r="H9" s="134">
        <v>6.2033295969768432</v>
      </c>
      <c r="I9" s="134">
        <v>7.927970284296876</v>
      </c>
    </row>
    <row r="10" spans="1:14" ht="17.25" customHeight="1">
      <c r="A10" s="131" t="s">
        <v>334</v>
      </c>
      <c r="B10" s="132">
        <v>135.33000000000001</v>
      </c>
      <c r="C10" s="133">
        <v>133.61980696832097</v>
      </c>
      <c r="D10" s="36">
        <v>146.29361642891749</v>
      </c>
      <c r="E10" s="36">
        <v>137.98789227618886</v>
      </c>
      <c r="F10" s="134">
        <v>6.2745405999685886</v>
      </c>
      <c r="G10" s="134">
        <v>5.7365640666653661</v>
      </c>
      <c r="H10" s="134">
        <v>5.1902887897259546</v>
      </c>
      <c r="I10" s="134">
        <v>7.8765707011244217</v>
      </c>
    </row>
    <row r="11" spans="1:14" ht="17.25" customHeight="1">
      <c r="A11" s="131" t="s">
        <v>336</v>
      </c>
      <c r="B11" s="132">
        <v>142.62</v>
      </c>
      <c r="C11" s="132">
        <v>142.25</v>
      </c>
      <c r="D11" s="36">
        <v>150.93679107146443</v>
      </c>
      <c r="E11" s="36">
        <v>142.23255576557258</v>
      </c>
      <c r="F11" s="134">
        <v>5.3868321879849219</v>
      </c>
      <c r="G11" s="134">
        <v>6.4587677736468407</v>
      </c>
      <c r="H11" s="134">
        <v>3.1738737177250584</v>
      </c>
      <c r="I11" s="134">
        <v>3.0761129975721815</v>
      </c>
    </row>
    <row r="12" spans="1:14" ht="17.25" customHeight="1">
      <c r="A12" s="135" t="s">
        <v>434</v>
      </c>
      <c r="B12" s="132">
        <v>149.97999999999999</v>
      </c>
      <c r="C12" s="132">
        <v>150.67101992890966</v>
      </c>
      <c r="D12" s="132">
        <v>159.23589965297563</v>
      </c>
      <c r="E12" s="132">
        <v>146.62866723886128</v>
      </c>
      <c r="F12" s="136">
        <v>5.16</v>
      </c>
      <c r="G12" s="136">
        <v>5.9198734122387862</v>
      </c>
      <c r="H12" s="136">
        <v>5.4984000405718234</v>
      </c>
      <c r="I12" s="136">
        <v>3.0907913097858852</v>
      </c>
      <c r="N12" s="5"/>
    </row>
    <row r="13" spans="1:14" ht="17.25" customHeight="1">
      <c r="A13" s="135" t="s">
        <v>436</v>
      </c>
      <c r="B13" s="132">
        <v>146.86195830942069</v>
      </c>
      <c r="C13" s="132">
        <v>146.4844351718256</v>
      </c>
      <c r="D13" s="132">
        <v>154.48471658542294</v>
      </c>
      <c r="E13" s="132">
        <v>146.58380178240228</v>
      </c>
      <c r="F13" s="136">
        <v>5.1910148135717549</v>
      </c>
      <c r="G13" s="136">
        <v>6.0013201825285449</v>
      </c>
      <c r="H13" s="136">
        <v>3.1007016881524692</v>
      </c>
      <c r="I13" s="136">
        <v>3.4957476134370324</v>
      </c>
      <c r="N13" s="5"/>
    </row>
    <row r="14" spans="1:14" ht="17.25" customHeight="1">
      <c r="A14" s="135" t="s">
        <v>437</v>
      </c>
      <c r="B14" s="132">
        <v>146.78023306620346</v>
      </c>
      <c r="C14" s="132">
        <v>146.37474304453553</v>
      </c>
      <c r="D14" s="132">
        <v>155.14517156068428</v>
      </c>
      <c r="E14" s="132">
        <v>146.4520736356346</v>
      </c>
      <c r="F14" s="136">
        <v>5.0348402121669977</v>
      </c>
      <c r="G14" s="136">
        <v>5.5261186781514766</v>
      </c>
      <c r="H14" s="136">
        <v>3.5712565615493759</v>
      </c>
      <c r="I14" s="136">
        <v>4.0305854735786113</v>
      </c>
      <c r="N14" s="5"/>
    </row>
    <row r="15" spans="1:14" ht="17.25" customHeight="1">
      <c r="A15" s="135" t="s">
        <v>447</v>
      </c>
      <c r="B15" s="137">
        <v>147.36505323559385</v>
      </c>
      <c r="C15" s="132">
        <v>146.60694871846394</v>
      </c>
      <c r="D15" s="132">
        <v>156.07961405773707</v>
      </c>
      <c r="E15" s="132">
        <v>147.89843446037756</v>
      </c>
      <c r="F15" s="136">
        <v>4.8250199536568346</v>
      </c>
      <c r="G15" s="136">
        <v>3.750387405310903</v>
      </c>
      <c r="H15" s="136">
        <v>3.8342744415500647</v>
      </c>
      <c r="I15" s="136">
        <v>4.9251517154634143</v>
      </c>
      <c r="N15" s="5"/>
    </row>
    <row r="16" spans="1:14" ht="17.25" customHeight="1">
      <c r="A16" s="135" t="s">
        <v>438</v>
      </c>
      <c r="B16" s="137">
        <v>148.11788457985622</v>
      </c>
      <c r="C16" s="132">
        <v>147.8094874496343</v>
      </c>
      <c r="D16" s="132">
        <v>158.18435077143408</v>
      </c>
      <c r="E16" s="132">
        <v>147.25473031003571</v>
      </c>
      <c r="F16" s="136">
        <v>4.5958317877607016</v>
      </c>
      <c r="G16" s="136">
        <v>4.6013965854310328</v>
      </c>
      <c r="H16" s="136">
        <v>5.234481706775469</v>
      </c>
      <c r="I16" s="136">
        <v>4.4684818671251207</v>
      </c>
      <c r="N16" s="5"/>
    </row>
    <row r="17" spans="1:14" ht="17.25" customHeight="1">
      <c r="A17" s="135" t="s">
        <v>439</v>
      </c>
      <c r="B17" s="137">
        <v>149.23654250358726</v>
      </c>
      <c r="C17" s="132">
        <v>149.07376952606171</v>
      </c>
      <c r="D17" s="132">
        <v>158.40373875732419</v>
      </c>
      <c r="E17" s="132">
        <v>148.14261646147295</v>
      </c>
      <c r="F17" s="136">
        <v>5.2956156305267399</v>
      </c>
      <c r="G17" s="136">
        <v>5.9866802712797096</v>
      </c>
      <c r="H17" s="136">
        <v>5.4020291884444731</v>
      </c>
      <c r="I17" s="136">
        <v>3.6084248144346134</v>
      </c>
      <c r="N17" s="5"/>
    </row>
    <row r="18" spans="1:14" ht="17.25" customHeight="1">
      <c r="A18" s="135" t="s">
        <v>440</v>
      </c>
      <c r="B18" s="137">
        <v>149.03533379642852</v>
      </c>
      <c r="C18" s="132">
        <v>149.51705831288959</v>
      </c>
      <c r="D18" s="132">
        <v>158.5196008491242</v>
      </c>
      <c r="E18" s="132">
        <v>146.20835292132432</v>
      </c>
      <c r="F18" s="136">
        <v>4.9973473519024054</v>
      </c>
      <c r="G18" s="136">
        <v>5.8985871338934146</v>
      </c>
      <c r="H18" s="136">
        <v>5.2658703433066734</v>
      </c>
      <c r="I18" s="136">
        <v>2.5191591887609803</v>
      </c>
      <c r="N18" s="5"/>
    </row>
    <row r="19" spans="1:14" ht="17.25" customHeight="1">
      <c r="A19" s="135" t="s">
        <v>441</v>
      </c>
      <c r="B19" s="137">
        <v>150.59127016915897</v>
      </c>
      <c r="C19" s="132">
        <v>152.25193201221506</v>
      </c>
      <c r="D19" s="132">
        <v>159.58350596001156</v>
      </c>
      <c r="E19" s="132">
        <v>144.77168451640279</v>
      </c>
      <c r="F19" s="136">
        <v>5.4044027221662958</v>
      </c>
      <c r="G19" s="136">
        <v>6.6311188011972177</v>
      </c>
      <c r="H19" s="136">
        <v>5.8767307091899852</v>
      </c>
      <c r="I19" s="136">
        <v>2.1892947853163918</v>
      </c>
    </row>
    <row r="20" spans="1:14" ht="17.25" customHeight="1">
      <c r="A20" s="135" t="s">
        <v>442</v>
      </c>
      <c r="B20" s="36">
        <v>150.50326300332267</v>
      </c>
      <c r="C20" s="132">
        <v>152.16545120429154</v>
      </c>
      <c r="D20" s="132">
        <v>160.98968318479911</v>
      </c>
      <c r="E20" s="132">
        <v>144.43221611987894</v>
      </c>
      <c r="F20" s="136">
        <v>5.034030988430942</v>
      </c>
      <c r="G20" s="136">
        <v>6.2886955033163048</v>
      </c>
      <c r="H20" s="136">
        <v>6.3086432067594558</v>
      </c>
      <c r="I20" s="136">
        <v>1.4412517277434063</v>
      </c>
    </row>
    <row r="21" spans="1:14" ht="17.25" customHeight="1">
      <c r="A21" s="135" t="s">
        <v>443</v>
      </c>
      <c r="B21" s="36">
        <v>150.84886490712816</v>
      </c>
      <c r="C21" s="132">
        <v>152.57995136837224</v>
      </c>
      <c r="D21" s="132">
        <v>161.24403976632954</v>
      </c>
      <c r="E21" s="132">
        <v>144.61327753266994</v>
      </c>
      <c r="F21" s="134">
        <v>5.0574507698496518</v>
      </c>
      <c r="G21" s="134">
        <v>6.0733775453593921</v>
      </c>
      <c r="H21" s="134">
        <v>6.4540562150295955</v>
      </c>
      <c r="I21" s="134">
        <v>2.1192400293157334</v>
      </c>
    </row>
    <row r="22" spans="1:14" ht="17.25" customHeight="1">
      <c r="A22" s="135" t="s">
        <v>446</v>
      </c>
      <c r="B22" s="36">
        <v>152.71222344261895</v>
      </c>
      <c r="C22" s="132">
        <v>154.18568436346209</v>
      </c>
      <c r="D22" s="132">
        <v>163.95482408019015</v>
      </c>
      <c r="E22" s="132">
        <v>147.00804035123599</v>
      </c>
      <c r="F22" s="134">
        <v>5.2342019290896076</v>
      </c>
      <c r="G22" s="134">
        <v>6.1630288372877402</v>
      </c>
      <c r="H22" s="134">
        <v>7.6085273088913397</v>
      </c>
      <c r="I22" s="134">
        <v>2.3676012868093892</v>
      </c>
    </row>
    <row r="23" spans="1:14" ht="17.25" customHeight="1">
      <c r="A23" s="135" t="s">
        <v>444</v>
      </c>
      <c r="B23" s="36">
        <v>153.7167942435434</v>
      </c>
      <c r="C23" s="36">
        <v>155.53070108726425</v>
      </c>
      <c r="D23" s="36">
        <v>162.24339285466152</v>
      </c>
      <c r="E23" s="36">
        <v>147.57474288538518</v>
      </c>
      <c r="F23" s="134">
        <v>5.4963739211627995</v>
      </c>
      <c r="G23" s="134">
        <v>6.4196685004856704</v>
      </c>
      <c r="H23" s="134">
        <v>6.6509159535660558</v>
      </c>
      <c r="I23" s="134">
        <v>2.8416584208528235</v>
      </c>
    </row>
    <row r="24" spans="1:14" ht="17.25" customHeight="1">
      <c r="A24" s="135" t="s">
        <v>445</v>
      </c>
      <c r="B24" s="36">
        <v>153.93830988574055</v>
      </c>
      <c r="C24" s="36">
        <v>155.47207688789953</v>
      </c>
      <c r="D24" s="36">
        <v>161.99815740798874</v>
      </c>
      <c r="E24" s="36">
        <v>148.60403588951507</v>
      </c>
      <c r="F24" s="134">
        <v>5.7201046575832635</v>
      </c>
      <c r="G24" s="134">
        <v>6.5942875589807528</v>
      </c>
      <c r="H24" s="134">
        <v>6.3317266343023704</v>
      </c>
      <c r="I24" s="134">
        <v>3.3016857864357263</v>
      </c>
    </row>
    <row r="25" spans="1:14" ht="17.25" customHeight="1">
      <c r="A25" s="138" t="s">
        <v>435</v>
      </c>
      <c r="B25" s="36">
        <v>154.94999999999999</v>
      </c>
      <c r="C25" s="36">
        <v>156.05749589880165</v>
      </c>
      <c r="D25" s="36">
        <v>163.17938707481036</v>
      </c>
      <c r="E25" s="36">
        <v>150.69558858206005</v>
      </c>
      <c r="F25" s="134">
        <v>5.5072408019636754</v>
      </c>
      <c r="G25" s="134">
        <v>6.535206771795842</v>
      </c>
      <c r="H25" s="134">
        <v>5.6281751888250113</v>
      </c>
      <c r="I25" s="134">
        <v>2.8050758335232473</v>
      </c>
    </row>
    <row r="26" spans="1:14">
      <c r="I26" s="139"/>
    </row>
    <row r="27" spans="1:14">
      <c r="I27" s="139"/>
    </row>
    <row r="28" spans="1:14">
      <c r="I28" s="139"/>
    </row>
    <row r="29" spans="1:14">
      <c r="I29" s="139"/>
    </row>
    <row r="30" spans="1:14">
      <c r="I30" s="139"/>
    </row>
    <row r="31" spans="1:14">
      <c r="I31" s="139"/>
    </row>
    <row r="32" spans="1:14">
      <c r="I32" s="139"/>
    </row>
    <row r="33" spans="9:9">
      <c r="I33" s="139"/>
    </row>
    <row r="34" spans="9:9">
      <c r="I34" s="139"/>
    </row>
    <row r="35" spans="9:9">
      <c r="I35" s="139"/>
    </row>
    <row r="36" spans="9:9">
      <c r="I36" s="139"/>
    </row>
    <row r="37" spans="9:9">
      <c r="I37" s="139"/>
    </row>
    <row r="38" spans="9:9">
      <c r="I38" s="139"/>
    </row>
    <row r="39" spans="9:9">
      <c r="I39" s="139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      Industrial Production Statistics (IPS): July 2025&amp;R&amp;"Century Gothic,Regular"Page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topLeftCell="A10" zoomScale="130" zoomScaleNormal="100" zoomScaleSheetLayoutView="130" workbookViewId="0">
      <selection activeCell="H9" sqref="H9"/>
    </sheetView>
  </sheetViews>
  <sheetFormatPr defaultColWidth="9" defaultRowHeight="15.75"/>
  <cols>
    <col min="1" max="1" width="4.7109375" style="125" customWidth="1"/>
    <col min="2" max="2" width="4.140625" style="125" customWidth="1"/>
    <col min="3" max="4" width="9" style="16" customWidth="1"/>
    <col min="5" max="5" width="9.5703125" style="16" customWidth="1"/>
    <col min="6" max="6" width="9.85546875" style="125" customWidth="1"/>
    <col min="7" max="8" width="9.140625" style="125" customWidth="1"/>
    <col min="9" max="11" width="8.8554687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95" t="s">
        <v>454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6"/>
    </row>
    <row r="2" spans="1:12" s="8" customFormat="1" ht="17.45" customHeight="1">
      <c r="A2" s="319" t="s">
        <v>450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6"/>
    </row>
    <row r="3" spans="1:12" s="8" customFormat="1" ht="32.25" customHeight="1">
      <c r="A3" s="183" t="s">
        <v>239</v>
      </c>
      <c r="B3" s="183"/>
      <c r="C3" s="183" t="s">
        <v>353</v>
      </c>
      <c r="D3" s="183"/>
      <c r="E3" s="183"/>
      <c r="F3" s="124" t="s">
        <v>7</v>
      </c>
      <c r="G3" s="124" t="s">
        <v>336</v>
      </c>
      <c r="H3" s="124" t="s">
        <v>455</v>
      </c>
      <c r="I3" s="28" t="s">
        <v>456</v>
      </c>
      <c r="J3" s="124" t="s">
        <v>445</v>
      </c>
      <c r="K3" s="28" t="s">
        <v>435</v>
      </c>
      <c r="L3" s="6"/>
    </row>
    <row r="4" spans="1:12" s="8" customFormat="1" ht="22.35" customHeight="1">
      <c r="A4" s="190">
        <v>10</v>
      </c>
      <c r="B4" s="320"/>
      <c r="C4" s="210" t="s">
        <v>127</v>
      </c>
      <c r="D4" s="210"/>
      <c r="E4" s="210"/>
      <c r="F4" s="140">
        <v>12.031140901364491</v>
      </c>
      <c r="G4" s="9">
        <f>'[1]PPI Index'!E5</f>
        <v>164.01386843058091</v>
      </c>
      <c r="H4" s="9">
        <f>'[1]PPI Index'!F5</f>
        <v>169.47266448442809</v>
      </c>
      <c r="I4" s="9">
        <f>'[1]PPI Index'!G5</f>
        <v>166.67045731136045</v>
      </c>
      <c r="J4" s="9">
        <f>'[1]PPI Index'!H5</f>
        <v>174.16706248098657</v>
      </c>
      <c r="K4" s="20">
        <f>'[1]PPI Index'!I5</f>
        <v>176.06134792114142</v>
      </c>
      <c r="L4" s="6"/>
    </row>
    <row r="5" spans="1:12" s="8" customFormat="1" ht="20.100000000000001" customHeight="1">
      <c r="A5" s="190">
        <v>11</v>
      </c>
      <c r="B5" s="320"/>
      <c r="C5" s="210" t="s">
        <v>16</v>
      </c>
      <c r="D5" s="210"/>
      <c r="E5" s="210"/>
      <c r="F5" s="140">
        <v>1.0489918545754002</v>
      </c>
      <c r="G5" s="9">
        <f>'[1]PPI Index'!E27</f>
        <v>118.9578170876855</v>
      </c>
      <c r="H5" s="9">
        <f>'[1]PPI Index'!F27</f>
        <v>118.75479828605019</v>
      </c>
      <c r="I5" s="9">
        <f>'[1]PPI Index'!G27</f>
        <v>123.88618804633262</v>
      </c>
      <c r="J5" s="9">
        <f>'[1]PPI Index'!H27</f>
        <v>114.76606562700748</v>
      </c>
      <c r="K5" s="20">
        <f>'[1]PPI Index'!I27</f>
        <v>117.80578556979387</v>
      </c>
      <c r="L5" s="6"/>
    </row>
    <row r="6" spans="1:12" s="8" customFormat="1" ht="20.65" customHeight="1">
      <c r="A6" s="190">
        <v>12</v>
      </c>
      <c r="B6" s="320"/>
      <c r="C6" s="210" t="s">
        <v>128</v>
      </c>
      <c r="D6" s="210"/>
      <c r="E6" s="210"/>
      <c r="F6" s="140">
        <v>2.3404220976515022</v>
      </c>
      <c r="G6" s="9">
        <f>'[1]PPI Index'!E32</f>
        <v>163.72854048847856</v>
      </c>
      <c r="H6" s="9">
        <f>'[1]PPI Index'!F32</f>
        <v>185.73636404775428</v>
      </c>
      <c r="I6" s="9">
        <f>'[1]PPI Index'!G32</f>
        <v>157.03305547172425</v>
      </c>
      <c r="J6" s="9">
        <f>'[1]PPI Index'!H32</f>
        <v>206.4758632584238</v>
      </c>
      <c r="K6" s="20">
        <f>'[1]PPI Index'!I32</f>
        <v>190.31636261633838</v>
      </c>
      <c r="L6" s="6"/>
    </row>
    <row r="7" spans="1:12" s="8" customFormat="1" ht="22.7" customHeight="1">
      <c r="A7" s="190">
        <v>13</v>
      </c>
      <c r="B7" s="320"/>
      <c r="C7" s="210" t="s">
        <v>335</v>
      </c>
      <c r="D7" s="210"/>
      <c r="E7" s="210"/>
      <c r="F7" s="140">
        <v>10.97218582829019</v>
      </c>
      <c r="G7" s="9">
        <f>'[1]PPI Index'!E36</f>
        <v>139.87408830794547</v>
      </c>
      <c r="H7" s="9">
        <f>'[1]PPI Index'!F36</f>
        <v>148.80918764639929</v>
      </c>
      <c r="I7" s="9">
        <f>'[1]PPI Index'!G36</f>
        <v>141.74787241546969</v>
      </c>
      <c r="J7" s="9">
        <f>'[1]PPI Index'!H36</f>
        <v>153.35685760949482</v>
      </c>
      <c r="K7" s="20">
        <f>'[1]PPI Index'!I36</f>
        <v>150.68710389269887</v>
      </c>
      <c r="L7" s="6"/>
    </row>
    <row r="8" spans="1:12" s="8" customFormat="1" ht="33" customHeight="1">
      <c r="A8" s="190">
        <v>14</v>
      </c>
      <c r="B8" s="320"/>
      <c r="C8" s="210" t="s">
        <v>130</v>
      </c>
      <c r="D8" s="210"/>
      <c r="E8" s="210"/>
      <c r="F8" s="140">
        <v>43.893367873783767</v>
      </c>
      <c r="G8" s="9">
        <f>'[1]PPI Index'!E45</f>
        <v>136.21906682969913</v>
      </c>
      <c r="H8" s="9">
        <f>'[1]PPI Index'!F45</f>
        <v>145.77736680317153</v>
      </c>
      <c r="I8" s="9">
        <f>'[1]PPI Index'!G45</f>
        <v>141.83675350574794</v>
      </c>
      <c r="J8" s="9">
        <f>'[1]PPI Index'!H45</f>
        <v>150.69822417898311</v>
      </c>
      <c r="K8" s="20">
        <f>'[1]PPI Index'!I45</f>
        <v>151.94343697906967</v>
      </c>
      <c r="L8" s="6"/>
    </row>
    <row r="9" spans="1:12" s="8" customFormat="1" ht="37.35" customHeight="1">
      <c r="A9" s="190">
        <v>15</v>
      </c>
      <c r="B9" s="320"/>
      <c r="C9" s="210" t="s">
        <v>129</v>
      </c>
      <c r="D9" s="210"/>
      <c r="E9" s="210"/>
      <c r="F9" s="140">
        <v>1.9330570070872597</v>
      </c>
      <c r="G9" s="9">
        <f>'[1]PPI Index'!E50</f>
        <v>153.71034448194845</v>
      </c>
      <c r="H9" s="9">
        <f>'[1]PPI Index'!F50</f>
        <v>159.2724634054654</v>
      </c>
      <c r="I9" s="9">
        <f>'[1]PPI Index'!G50</f>
        <v>151.807403745145</v>
      </c>
      <c r="J9" s="9">
        <f>'[1]PPI Index'!H50</f>
        <v>169.20157286101394</v>
      </c>
      <c r="K9" s="20">
        <f>'[1]PPI Index'!I50</f>
        <v>163.90149880464367</v>
      </c>
      <c r="L9" s="6"/>
    </row>
    <row r="10" spans="1:12" s="8" customFormat="1" ht="31.7" customHeight="1">
      <c r="A10" s="190">
        <v>16</v>
      </c>
      <c r="B10" s="320"/>
      <c r="C10" s="210" t="s">
        <v>238</v>
      </c>
      <c r="D10" s="210"/>
      <c r="E10" s="210"/>
      <c r="F10" s="140">
        <v>0.12515185422181202</v>
      </c>
      <c r="G10" s="9">
        <f>'[1]PPI Index'!E56</f>
        <v>134.74673470474994</v>
      </c>
      <c r="H10" s="9">
        <f>'[1]PPI Index'!F56</f>
        <v>135.47243713066217</v>
      </c>
      <c r="I10" s="9">
        <f>'[1]PPI Index'!G56</f>
        <v>134.02018463647556</v>
      </c>
      <c r="J10" s="9">
        <f>'[1]PPI Index'!H56</f>
        <v>137.99122482859994</v>
      </c>
      <c r="K10" s="20">
        <f>'[1]PPI Index'!I56</f>
        <v>136.46299108039483</v>
      </c>
      <c r="L10" s="6"/>
    </row>
    <row r="11" spans="1:12" s="8" customFormat="1" ht="31.35" customHeight="1">
      <c r="A11" s="190">
        <v>17</v>
      </c>
      <c r="B11" s="320"/>
      <c r="C11" s="210" t="s">
        <v>135</v>
      </c>
      <c r="D11" s="210"/>
      <c r="E11" s="210"/>
      <c r="F11" s="140">
        <v>0.56923571627148961</v>
      </c>
      <c r="G11" s="9">
        <f>'[1]PPI Index'!E59</f>
        <v>160.7000872092452</v>
      </c>
      <c r="H11" s="9">
        <f>'[1]PPI Index'!F59</f>
        <v>163.26665120535861</v>
      </c>
      <c r="I11" s="9">
        <f>'[1]PPI Index'!G59</f>
        <v>163.87752985531208</v>
      </c>
      <c r="J11" s="9">
        <f>'[1]PPI Index'!H59</f>
        <v>162.63687805936112</v>
      </c>
      <c r="K11" s="20">
        <f>'[1]PPI Index'!I59</f>
        <v>162.24916073240064</v>
      </c>
      <c r="L11" s="6"/>
    </row>
    <row r="12" spans="1:12" s="8" customFormat="1" ht="33.4" customHeight="1">
      <c r="A12" s="190">
        <v>18</v>
      </c>
      <c r="B12" s="320"/>
      <c r="C12" s="210" t="s">
        <v>18</v>
      </c>
      <c r="D12" s="210"/>
      <c r="E12" s="210"/>
      <c r="F12" s="140">
        <v>0.19906224695170921</v>
      </c>
      <c r="G12" s="9">
        <f>'[1]PPI Index'!E63</f>
        <v>136.45214581311649</v>
      </c>
      <c r="H12" s="9">
        <f>'[1]PPI Index'!F63</f>
        <v>140.93811892573191</v>
      </c>
      <c r="I12" s="9">
        <f>'[1]PPI Index'!G63</f>
        <v>140.15677785845634</v>
      </c>
      <c r="J12" s="9">
        <f>'[1]PPI Index'!H63</f>
        <v>141.5583456370409</v>
      </c>
      <c r="K12" s="20">
        <f>'[1]PPI Index'!I63</f>
        <v>141.55834563704093</v>
      </c>
      <c r="L12" s="6"/>
    </row>
    <row r="13" spans="1:12" s="8" customFormat="1" ht="33.950000000000003" customHeight="1">
      <c r="A13" s="190">
        <v>19</v>
      </c>
      <c r="B13" s="320"/>
      <c r="C13" s="210" t="s">
        <v>133</v>
      </c>
      <c r="D13" s="210"/>
      <c r="E13" s="210"/>
      <c r="F13" s="140">
        <v>0.11897138367086953</v>
      </c>
      <c r="G13" s="9">
        <f>'[1]PPI Index'!E66</f>
        <v>123.49343791421269</v>
      </c>
      <c r="H13" s="9">
        <f>'[1]PPI Index'!F66</f>
        <v>123.16797734700276</v>
      </c>
      <c r="I13" s="9">
        <f>'[1]PPI Index'!G66</f>
        <v>123.71501970806742</v>
      </c>
      <c r="J13" s="9">
        <f>'[1]PPI Index'!H66</f>
        <v>122.97889386896753</v>
      </c>
      <c r="K13" s="20">
        <f>'[1]PPI Index'!I66</f>
        <v>122.97889386896752</v>
      </c>
      <c r="L13" s="6"/>
    </row>
    <row r="14" spans="1:12" s="8" customFormat="1" ht="34.35" customHeight="1">
      <c r="A14" s="190">
        <v>20</v>
      </c>
      <c r="B14" s="320"/>
      <c r="C14" s="210" t="s">
        <v>136</v>
      </c>
      <c r="D14" s="210"/>
      <c r="E14" s="210"/>
      <c r="F14" s="140">
        <v>0.95262618265917043</v>
      </c>
      <c r="G14" s="9">
        <f>'[1]PPI Index'!E71</f>
        <v>131.84094299350642</v>
      </c>
      <c r="H14" s="9">
        <f>'[1]PPI Index'!F71</f>
        <v>133.87127670470852</v>
      </c>
      <c r="I14" s="9">
        <f>'[1]PPI Index'!G71</f>
        <v>131.43806214220689</v>
      </c>
      <c r="J14" s="9">
        <f>'[1]PPI Index'!H71</f>
        <v>136.72213706190681</v>
      </c>
      <c r="K14" s="20">
        <f>'[1]PPI Index'!I71</f>
        <v>133.0722552771029</v>
      </c>
      <c r="L14" s="6"/>
    </row>
    <row r="15" spans="1:12" s="8" customFormat="1" ht="33.4" customHeight="1">
      <c r="A15" s="190">
        <v>21</v>
      </c>
      <c r="B15" s="320"/>
      <c r="C15" s="321" t="s">
        <v>233</v>
      </c>
      <c r="D15" s="321"/>
      <c r="E15" s="321"/>
      <c r="F15" s="140">
        <v>2.1174831820713087</v>
      </c>
      <c r="G15" s="9">
        <f>'[1]PPI Index'!E79</f>
        <v>142.23583373597779</v>
      </c>
      <c r="H15" s="9">
        <f>'[1]PPI Index'!F79</f>
        <v>151.04984547634254</v>
      </c>
      <c r="I15" s="9">
        <f>'[1]PPI Index'!G79</f>
        <v>150.88734463949922</v>
      </c>
      <c r="J15" s="9">
        <f>'[1]PPI Index'!H79</f>
        <v>151.22417411008846</v>
      </c>
      <c r="K15" s="20">
        <f>'[1]PPI Index'!I79</f>
        <v>151.15460594657009</v>
      </c>
      <c r="L15" s="6"/>
    </row>
    <row r="16" spans="1:12" s="8" customFormat="1" ht="31.35" customHeight="1">
      <c r="A16" s="190">
        <v>22</v>
      </c>
      <c r="B16" s="320"/>
      <c r="C16" s="210" t="s">
        <v>137</v>
      </c>
      <c r="D16" s="210"/>
      <c r="E16" s="210"/>
      <c r="F16" s="140">
        <v>7.9460720517701784</v>
      </c>
      <c r="G16" s="9">
        <f>'[1]PPI Index'!E83</f>
        <v>126.48285648474166</v>
      </c>
      <c r="H16" s="9">
        <f>'[1]PPI Index'!F83</f>
        <v>132.45925201614133</v>
      </c>
      <c r="I16" s="9">
        <f>'[1]PPI Index'!G83</f>
        <v>139.3697122417145</v>
      </c>
      <c r="J16" s="9">
        <f>'[1]PPI Index'!H83</f>
        <v>132.66371847690607</v>
      </c>
      <c r="K16" s="20">
        <f>'[1]PPI Index'!I83</f>
        <v>145.23797378395801</v>
      </c>
      <c r="L16" s="6"/>
    </row>
    <row r="17" spans="1:12" s="8" customFormat="1" ht="33.950000000000003" customHeight="1">
      <c r="A17" s="190">
        <v>23</v>
      </c>
      <c r="B17" s="320"/>
      <c r="C17" s="210" t="s">
        <v>11</v>
      </c>
      <c r="D17" s="210"/>
      <c r="E17" s="210"/>
      <c r="F17" s="140">
        <v>6.7335166482464421</v>
      </c>
      <c r="G17" s="9">
        <f>'[1]PPI Index'!E90</f>
        <v>144.78845669393996</v>
      </c>
      <c r="H17" s="9">
        <f>'[1]PPI Index'!F90</f>
        <v>145.53800230548731</v>
      </c>
      <c r="I17" s="9">
        <f>'[1]PPI Index'!G90</f>
        <v>146.317167258181</v>
      </c>
      <c r="J17" s="9">
        <f>'[1]PPI Index'!H90</f>
        <v>145.3001380142646</v>
      </c>
      <c r="K17" s="20">
        <f>'[1]PPI Index'!I90</f>
        <v>145.22158881738829</v>
      </c>
      <c r="L17" s="6"/>
    </row>
    <row r="18" spans="1:12" s="8" customFormat="1" ht="26.65" customHeight="1">
      <c r="A18" s="190">
        <v>24</v>
      </c>
      <c r="B18" s="320"/>
      <c r="C18" s="210" t="s">
        <v>19</v>
      </c>
      <c r="D18" s="210"/>
      <c r="E18" s="210"/>
      <c r="F18" s="140">
        <v>2.4219246209251439</v>
      </c>
      <c r="G18" s="9">
        <f>'[1]PPI Index'!E98</f>
        <v>184.39596362005781</v>
      </c>
      <c r="H18" s="9">
        <f>'[1]PPI Index'!F98</f>
        <v>174.59807776359796</v>
      </c>
      <c r="I18" s="9">
        <f>'[1]PPI Index'!G98</f>
        <v>180.93260951337263</v>
      </c>
      <c r="J18" s="9">
        <f>'[1]PPI Index'!H98</f>
        <v>171.36949307259718</v>
      </c>
      <c r="K18" s="20">
        <f>'[1]PPI Index'!I98</f>
        <v>171.38321456735852</v>
      </c>
      <c r="L18" s="6"/>
    </row>
    <row r="19" spans="1:12" s="8" customFormat="1" ht="33" customHeight="1">
      <c r="A19" s="190">
        <v>25</v>
      </c>
      <c r="B19" s="320"/>
      <c r="C19" s="210" t="s">
        <v>346</v>
      </c>
      <c r="D19" s="210"/>
      <c r="E19" s="210"/>
      <c r="F19" s="140">
        <v>0.62528357134352575</v>
      </c>
      <c r="G19" s="9">
        <f>'[1]PPI Index'!E101</f>
        <v>136.40510346955625</v>
      </c>
      <c r="H19" s="9">
        <f>'[1]PPI Index'!F101</f>
        <v>136.58346133865902</v>
      </c>
      <c r="I19" s="9">
        <f>'[1]PPI Index'!G101</f>
        <v>134.18150238316596</v>
      </c>
      <c r="J19" s="9">
        <f>'[1]PPI Index'!H101</f>
        <v>138.4605788692202</v>
      </c>
      <c r="K19" s="20">
        <f>'[1]PPI Index'!I101</f>
        <v>134.41677952250615</v>
      </c>
      <c r="L19" s="6"/>
    </row>
    <row r="20" spans="1:12" s="8" customFormat="1" ht="33.4" customHeight="1">
      <c r="A20" s="190">
        <v>26</v>
      </c>
      <c r="B20" s="320"/>
      <c r="C20" s="210" t="s">
        <v>178</v>
      </c>
      <c r="D20" s="210"/>
      <c r="E20" s="210"/>
      <c r="F20" s="140">
        <v>0.62484644707974502</v>
      </c>
      <c r="G20" s="9">
        <f>'[1]PPI Index'!E107</f>
        <v>135.46608419168373</v>
      </c>
      <c r="H20" s="9">
        <f>'[1]PPI Index'!F107</f>
        <v>137.84822944909516</v>
      </c>
      <c r="I20" s="9">
        <f>'[1]PPI Index'!G107</f>
        <v>135.22765325361229</v>
      </c>
      <c r="J20" s="9">
        <f>'[1]PPI Index'!H107</f>
        <v>140.49573784007006</v>
      </c>
      <c r="K20" s="20">
        <f>'[1]PPI Index'!I107</f>
        <v>139.57027162156101</v>
      </c>
      <c r="L20" s="6"/>
    </row>
    <row r="21" spans="1:12" s="8" customFormat="1" ht="26.65" customHeight="1">
      <c r="A21" s="190">
        <v>27</v>
      </c>
      <c r="B21" s="320"/>
      <c r="C21" s="210" t="s">
        <v>240</v>
      </c>
      <c r="D21" s="210"/>
      <c r="E21" s="210"/>
      <c r="F21" s="140">
        <v>1.1594237466975237</v>
      </c>
      <c r="G21" s="9">
        <f>'[1]PPI Index'!E110</f>
        <v>138.39100209727241</v>
      </c>
      <c r="H21" s="9">
        <f>'[1]PPI Index'!F110</f>
        <v>139.65707496634286</v>
      </c>
      <c r="I21" s="9">
        <f>'[1]PPI Index'!G110</f>
        <v>138.76217382101478</v>
      </c>
      <c r="J21" s="9">
        <f>'[1]PPI Index'!H110</f>
        <v>140.09669930480405</v>
      </c>
      <c r="K21" s="20">
        <f>'[1]PPI Index'!I110</f>
        <v>140.79074549656258</v>
      </c>
      <c r="L21" s="6"/>
    </row>
    <row r="22" spans="1:12" s="8" customFormat="1" ht="33.950000000000003" customHeight="1">
      <c r="A22" s="190">
        <v>28</v>
      </c>
      <c r="B22" s="320"/>
      <c r="C22" s="210" t="s">
        <v>123</v>
      </c>
      <c r="D22" s="210"/>
      <c r="E22" s="210"/>
      <c r="F22" s="140">
        <v>0.14906959189371774</v>
      </c>
      <c r="G22" s="9">
        <f>'[1]PPI Index'!E121</f>
        <v>142.81709802057051</v>
      </c>
      <c r="H22" s="9">
        <f>'[1]PPI Index'!F121</f>
        <v>147.06010171928131</v>
      </c>
      <c r="I22" s="9">
        <f>'[1]PPI Index'!G121</f>
        <v>153.23818215439238</v>
      </c>
      <c r="J22" s="9">
        <f>'[1]PPI Index'!H121</f>
        <v>147.13871448202082</v>
      </c>
      <c r="K22" s="20">
        <f>'[1]PPI Index'!I121</f>
        <v>155.52662496238844</v>
      </c>
      <c r="L22" s="6"/>
    </row>
    <row r="23" spans="1:12" s="8" customFormat="1" ht="36.4" customHeight="1">
      <c r="A23" s="190">
        <v>29</v>
      </c>
      <c r="B23" s="320"/>
      <c r="C23" s="210" t="s">
        <v>241</v>
      </c>
      <c r="D23" s="210"/>
      <c r="E23" s="210"/>
      <c r="F23" s="140">
        <v>8.4690888159410171E-2</v>
      </c>
      <c r="G23" s="9">
        <f>'[1]PPI Index'!E127</f>
        <v>134.03907484283911</v>
      </c>
      <c r="H23" s="9">
        <f>'[1]PPI Index'!F127</f>
        <v>134.3759955324031</v>
      </c>
      <c r="I23" s="9">
        <f>'[1]PPI Index'!G127</f>
        <v>134.17121691404387</v>
      </c>
      <c r="J23" s="9">
        <f>'[1]PPI Index'!H127</f>
        <v>134.70790178170006</v>
      </c>
      <c r="K23" s="20">
        <f>'[1]PPI Index'!I127</f>
        <v>134.77498739015707</v>
      </c>
      <c r="L23" s="6"/>
    </row>
    <row r="24" spans="1:12" s="8" customFormat="1" ht="33.950000000000003" customHeight="1">
      <c r="A24" s="190">
        <v>30</v>
      </c>
      <c r="B24" s="320"/>
      <c r="C24" s="210" t="s">
        <v>242</v>
      </c>
      <c r="D24" s="210"/>
      <c r="E24" s="210"/>
      <c r="F24" s="140">
        <v>2.7206584733235069</v>
      </c>
      <c r="G24" s="9">
        <f>'[1]PPI Index'!E130</f>
        <v>151.77465463422678</v>
      </c>
      <c r="H24" s="9">
        <f>'[1]PPI Index'!F130</f>
        <v>156.24661070301144</v>
      </c>
      <c r="I24" s="9">
        <f>'[1]PPI Index'!G130</f>
        <v>154.05021243473146</v>
      </c>
      <c r="J24" s="9">
        <f>'[1]PPI Index'!H130</f>
        <v>154.9444389268146</v>
      </c>
      <c r="K24" s="20">
        <f>'[1]PPI Index'!I130</f>
        <v>156.20470423641018</v>
      </c>
      <c r="L24" s="6"/>
    </row>
    <row r="25" spans="1:12" s="8" customFormat="1" ht="19.7" customHeight="1">
      <c r="A25" s="190">
        <v>31</v>
      </c>
      <c r="B25" s="320"/>
      <c r="C25" s="210" t="s">
        <v>236</v>
      </c>
      <c r="D25" s="210"/>
      <c r="E25" s="210"/>
      <c r="F25" s="140">
        <v>0.83043610119606637</v>
      </c>
      <c r="G25" s="9">
        <f>'[1]PPI Index'!E137</f>
        <v>145.67748464396004</v>
      </c>
      <c r="H25" s="9">
        <f>'[1]PPI Index'!F137</f>
        <v>151.62233104995335</v>
      </c>
      <c r="I25" s="9">
        <f>'[1]PPI Index'!G137</f>
        <v>148.94148548311659</v>
      </c>
      <c r="J25" s="9">
        <f>'[1]PPI Index'!H137</f>
        <v>153.90029985909291</v>
      </c>
      <c r="K25" s="20">
        <f>'[1]PPI Index'!I137</f>
        <v>151.90881722547886</v>
      </c>
      <c r="L25" s="6"/>
    </row>
    <row r="26" spans="1:12" ht="15.6" customHeight="1">
      <c r="A26" s="192">
        <v>32</v>
      </c>
      <c r="B26" s="193"/>
      <c r="C26" s="245" t="s">
        <v>15</v>
      </c>
      <c r="D26" s="245"/>
      <c r="E26" s="245"/>
      <c r="F26" s="141">
        <v>0.402381730765836</v>
      </c>
      <c r="G26" s="30">
        <f>'[1]PPI Index'!E143</f>
        <v>171.3965715203546</v>
      </c>
      <c r="H26" s="30">
        <f>'[1]PPI Index'!F143</f>
        <v>216.00365439858547</v>
      </c>
      <c r="I26" s="30">
        <f>'[1]PPI Index'!G143</f>
        <v>185.1322488268008</v>
      </c>
      <c r="J26" s="30">
        <f>'[1]PPI Index'!H143</f>
        <v>248.99556650046159</v>
      </c>
      <c r="K26" s="31">
        <f>'[1]PPI Index'!I143</f>
        <v>253.18155566094762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      Industrial Production Statistics (IPS): July 2025&amp;R&amp;"Century Gothic,Regular"Page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topLeftCell="A103" zoomScaleNormal="100" zoomScaleSheetLayoutView="100" workbookViewId="0">
      <selection activeCell="I8" sqref="I8"/>
    </sheetView>
  </sheetViews>
  <sheetFormatPr defaultColWidth="9" defaultRowHeight="15.75"/>
  <cols>
    <col min="1" max="1" width="4.7109375" style="125" customWidth="1"/>
    <col min="2" max="2" width="8.140625" style="125" customWidth="1"/>
    <col min="3" max="5" width="9" style="16" customWidth="1"/>
    <col min="6" max="6" width="9.7109375" style="125" customWidth="1"/>
    <col min="7" max="11" width="8.57031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81" t="s">
        <v>457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1"/>
      <c r="M1" s="5"/>
    </row>
    <row r="2" spans="1:13" ht="36.75" customHeight="1">
      <c r="A2" s="183" t="s">
        <v>245</v>
      </c>
      <c r="B2" s="183"/>
      <c r="C2" s="183" t="s">
        <v>354</v>
      </c>
      <c r="D2" s="183"/>
      <c r="E2" s="183"/>
      <c r="F2" s="124" t="s">
        <v>7</v>
      </c>
      <c r="G2" s="28" t="str">
        <f>'Table-2.2'!G3</f>
        <v>2023-24</v>
      </c>
      <c r="H2" s="28" t="str">
        <f>'Table-2.2'!H3</f>
        <v>2024-25 (R)</v>
      </c>
      <c r="I2" s="28" t="str">
        <f>'Table-2.2'!I3</f>
        <v xml:space="preserve">Jul-24 (R)
</v>
      </c>
      <c r="J2" s="28" t="str">
        <f>'Table-2.2'!J3</f>
        <v>Jun-25 (R)</v>
      </c>
      <c r="K2" s="28" t="str">
        <f>'Table-2.2'!K3</f>
        <v>Jul-25 (P)</v>
      </c>
      <c r="L2" s="11"/>
    </row>
    <row r="3" spans="1:13" s="12" customFormat="1" ht="19.7" customHeight="1">
      <c r="A3" s="196">
        <v>10</v>
      </c>
      <c r="B3" s="322"/>
      <c r="C3" s="323" t="s">
        <v>127</v>
      </c>
      <c r="D3" s="323"/>
      <c r="E3" s="323"/>
      <c r="F3" s="142"/>
      <c r="G3" s="143"/>
      <c r="H3" s="142"/>
      <c r="I3" s="144"/>
      <c r="J3" s="144"/>
      <c r="K3" s="60"/>
      <c r="L3" s="11"/>
      <c r="M3" s="5"/>
    </row>
    <row r="4" spans="1:13" s="8" customFormat="1" ht="39" customHeight="1">
      <c r="A4" s="190">
        <v>1010</v>
      </c>
      <c r="B4" s="320"/>
      <c r="C4" s="210" t="s">
        <v>28</v>
      </c>
      <c r="D4" s="210"/>
      <c r="E4" s="210"/>
      <c r="F4" s="145">
        <v>0.06</v>
      </c>
      <c r="G4" s="90">
        <f>'[1]PPI Index'!E7</f>
        <v>162.99743850192399</v>
      </c>
      <c r="H4" s="90">
        <f>'[1]PPI Index'!F7</f>
        <v>163.43594738114999</v>
      </c>
      <c r="I4" s="90">
        <f>'[1]PPI Index'!G7</f>
        <v>158.98228521299282</v>
      </c>
      <c r="J4" s="90">
        <f>'[1]PPI Index'!H7</f>
        <v>158.3601579788089</v>
      </c>
      <c r="K4" s="50">
        <f>'[1]PPI Index'!I7</f>
        <v>164.41353968401785</v>
      </c>
      <c r="L4" s="11"/>
      <c r="M4" s="5"/>
    </row>
    <row r="5" spans="1:13" s="8" customFormat="1" ht="42" customHeight="1">
      <c r="A5" s="190">
        <v>1020</v>
      </c>
      <c r="B5" s="320"/>
      <c r="C5" s="262" t="s">
        <v>29</v>
      </c>
      <c r="D5" s="262"/>
      <c r="E5" s="262"/>
      <c r="F5" s="145">
        <v>1.7148380188860799</v>
      </c>
      <c r="G5" s="90">
        <f>'[1]PPI Index'!E9</f>
        <v>135.45839816373248</v>
      </c>
      <c r="H5" s="90">
        <f>'[1]PPI Index'!F9</f>
        <v>132.30242427707157</v>
      </c>
      <c r="I5" s="90">
        <f>'[1]PPI Index'!G9</f>
        <v>135.65279401935362</v>
      </c>
      <c r="J5" s="90">
        <f>'[1]PPI Index'!H9</f>
        <v>148.16566027074265</v>
      </c>
      <c r="K5" s="50">
        <f>'[1]PPI Index'!I9</f>
        <v>148.16566027074265</v>
      </c>
      <c r="L5" s="11"/>
      <c r="M5" s="5"/>
    </row>
    <row r="6" spans="1:13" s="8" customFormat="1" ht="39.4" customHeight="1">
      <c r="A6" s="190">
        <v>1030</v>
      </c>
      <c r="B6" s="320"/>
      <c r="C6" s="210" t="s">
        <v>30</v>
      </c>
      <c r="D6" s="210"/>
      <c r="E6" s="210"/>
      <c r="F6" s="145">
        <v>1.6224937239570601E-2</v>
      </c>
      <c r="G6" s="90">
        <f>'[1]PPI Index'!E11</f>
        <v>114.70078279971023</v>
      </c>
      <c r="H6" s="90">
        <f>'[1]PPI Index'!F11</f>
        <v>119.69592855362323</v>
      </c>
      <c r="I6" s="90">
        <f>'[1]PPI Index'!G11</f>
        <v>119.01298371011086</v>
      </c>
      <c r="J6" s="90">
        <f>'[1]PPI Index'!H11</f>
        <v>118.55176676545589</v>
      </c>
      <c r="K6" s="50">
        <f>'[1]PPI Index'!I11</f>
        <v>122.10474490363687</v>
      </c>
      <c r="L6" s="11"/>
      <c r="M6" s="5"/>
    </row>
    <row r="7" spans="1:13" s="8" customFormat="1" ht="37.700000000000003" customHeight="1">
      <c r="A7" s="190">
        <v>1040</v>
      </c>
      <c r="B7" s="320"/>
      <c r="C7" s="210" t="s">
        <v>253</v>
      </c>
      <c r="D7" s="210"/>
      <c r="E7" s="210"/>
      <c r="F7" s="145">
        <v>0.36951000105322673</v>
      </c>
      <c r="G7" s="90">
        <f>'[1]PPI Index'!E13</f>
        <v>254.9138686256891</v>
      </c>
      <c r="H7" s="90">
        <f>'[1]PPI Index'!F13</f>
        <v>264.49390475336145</v>
      </c>
      <c r="I7" s="90">
        <f>'[1]PPI Index'!G13</f>
        <v>258.91067722801921</v>
      </c>
      <c r="J7" s="90">
        <f>'[1]PPI Index'!H13</f>
        <v>277.50506286939583</v>
      </c>
      <c r="K7" s="50">
        <f>'[1]PPI Index'!I13</f>
        <v>277.50506286939572</v>
      </c>
      <c r="L7" s="11"/>
      <c r="M7" s="5"/>
    </row>
    <row r="8" spans="1:13" s="8" customFormat="1" ht="38.65" customHeight="1">
      <c r="A8" s="190">
        <v>1050</v>
      </c>
      <c r="B8" s="320"/>
      <c r="C8" s="210" t="s">
        <v>139</v>
      </c>
      <c r="D8" s="210"/>
      <c r="E8" s="210"/>
      <c r="F8" s="145">
        <v>0.87827090340454583</v>
      </c>
      <c r="G8" s="90">
        <f>'[1]PPI Index'!E15</f>
        <v>149.22168932058284</v>
      </c>
      <c r="H8" s="90">
        <f>'[1]PPI Index'!F15</f>
        <v>152.69298460987594</v>
      </c>
      <c r="I8" s="90">
        <f>'[1]PPI Index'!G15</f>
        <v>148.2211441439471</v>
      </c>
      <c r="J8" s="90">
        <f>'[1]PPI Index'!H15</f>
        <v>157.28941653633606</v>
      </c>
      <c r="K8" s="50">
        <f>'[1]PPI Index'!I15</f>
        <v>157.38526291486357</v>
      </c>
      <c r="L8" s="11"/>
      <c r="M8" s="5"/>
    </row>
    <row r="9" spans="1:13" s="8" customFormat="1" ht="43.5" customHeight="1">
      <c r="A9" s="190" t="s">
        <v>251</v>
      </c>
      <c r="B9" s="320"/>
      <c r="C9" s="210" t="s">
        <v>163</v>
      </c>
      <c r="D9" s="210"/>
      <c r="E9" s="210"/>
      <c r="F9" s="145">
        <v>0.36576454235047401</v>
      </c>
      <c r="G9" s="90">
        <f>'[1]PPI Index'!E17</f>
        <v>249.37456990579258</v>
      </c>
      <c r="H9" s="90">
        <f>'[1]PPI Index'!F17</f>
        <v>248.81727873460079</v>
      </c>
      <c r="I9" s="90">
        <f>'[1]PPI Index'!G17</f>
        <v>246.32847457120332</v>
      </c>
      <c r="J9" s="90">
        <f>'[1]PPI Index'!H17</f>
        <v>253.46535327350449</v>
      </c>
      <c r="K9" s="50">
        <f>'[1]PPI Index'!I17</f>
        <v>259.00051646316695</v>
      </c>
      <c r="L9" s="11"/>
      <c r="M9" s="5"/>
    </row>
    <row r="10" spans="1:13" s="8" customFormat="1" ht="27" customHeight="1">
      <c r="A10" s="190">
        <v>1063</v>
      </c>
      <c r="B10" s="320"/>
      <c r="C10" s="210" t="s">
        <v>194</v>
      </c>
      <c r="D10" s="210"/>
      <c r="E10" s="210"/>
      <c r="F10" s="145">
        <v>5.5253324370322963</v>
      </c>
      <c r="G10" s="90">
        <f>'[1]PPI Index'!E18</f>
        <v>146.58716280190902</v>
      </c>
      <c r="H10" s="90">
        <f>'[1]PPI Index'!F18</f>
        <v>153.7824895063269</v>
      </c>
      <c r="I10" s="90">
        <f>'[1]PPI Index'!G18</f>
        <v>149.90397449967529</v>
      </c>
      <c r="J10" s="90">
        <f>'[1]PPI Index'!H18</f>
        <v>154.54489745416635</v>
      </c>
      <c r="K10" s="50">
        <f>'[1]PPI Index'!I18</f>
        <v>158.3197684812738</v>
      </c>
      <c r="L10" s="11"/>
      <c r="M10" s="5"/>
    </row>
    <row r="11" spans="1:13" s="8" customFormat="1" ht="26.1" customHeight="1">
      <c r="A11" s="190">
        <v>1071</v>
      </c>
      <c r="B11" s="320"/>
      <c r="C11" s="210" t="s">
        <v>140</v>
      </c>
      <c r="D11" s="210"/>
      <c r="E11" s="210"/>
      <c r="F11" s="145">
        <v>0.58841482279324941</v>
      </c>
      <c r="G11" s="90">
        <f>'[1]PPI Index'!E20</f>
        <v>249.50278532165663</v>
      </c>
      <c r="H11" s="90">
        <f>'[1]PPI Index'!F20</f>
        <v>258.21370839351351</v>
      </c>
      <c r="I11" s="90">
        <f>'[1]PPI Index'!G20</f>
        <v>252.58504460376128</v>
      </c>
      <c r="J11" s="90">
        <f>'[1]PPI Index'!H20</f>
        <v>256.67570117368183</v>
      </c>
      <c r="K11" s="50">
        <f>'[1]PPI Index'!I20</f>
        <v>259.29131770340013</v>
      </c>
      <c r="L11" s="11"/>
      <c r="M11" s="5"/>
    </row>
    <row r="12" spans="1:13" s="8" customFormat="1" ht="47.1" customHeight="1">
      <c r="A12" s="190" t="s">
        <v>458</v>
      </c>
      <c r="B12" s="320"/>
      <c r="C12" s="210" t="s">
        <v>193</v>
      </c>
      <c r="D12" s="210"/>
      <c r="E12" s="210"/>
      <c r="F12" s="145">
        <v>0.94374545696937318</v>
      </c>
      <c r="G12" s="90">
        <f>'[1]PPI Index'!E21</f>
        <v>234.15261540690454</v>
      </c>
      <c r="H12" s="90">
        <f>'[1]PPI Index'!F21</f>
        <v>245.89760377061342</v>
      </c>
      <c r="I12" s="90">
        <f>'[1]PPI Index'!G21</f>
        <v>244.3349235984999</v>
      </c>
      <c r="J12" s="90">
        <f>'[1]PPI Index'!H21</f>
        <v>252.76447846264807</v>
      </c>
      <c r="K12" s="50">
        <f>'[1]PPI Index'!I21</f>
        <v>252.54457703140952</v>
      </c>
      <c r="L12" s="11"/>
      <c r="M12" s="5"/>
    </row>
    <row r="13" spans="1:13" s="8" customFormat="1" ht="64.349999999999994" customHeight="1">
      <c r="A13" s="190" t="s">
        <v>252</v>
      </c>
      <c r="B13" s="320"/>
      <c r="C13" s="210" t="s">
        <v>192</v>
      </c>
      <c r="D13" s="210"/>
      <c r="E13" s="210"/>
      <c r="F13" s="145">
        <v>0.78717763577155475</v>
      </c>
      <c r="G13" s="90">
        <f>'[1]PPI Index'!E22</f>
        <v>147.0240150302356</v>
      </c>
      <c r="H13" s="90">
        <f>'[1]PPI Index'!F22</f>
        <v>152.55934272221222</v>
      </c>
      <c r="I13" s="90">
        <f>'[1]PPI Index'!G22</f>
        <v>145.9765625</v>
      </c>
      <c r="J13" s="90">
        <f>'[1]PPI Index'!H22</f>
        <v>158.90019022301345</v>
      </c>
      <c r="K13" s="50">
        <f>'[1]PPI Index'!I22</f>
        <v>155.59404426241136</v>
      </c>
      <c r="L13" s="11"/>
      <c r="M13" s="5"/>
    </row>
    <row r="14" spans="1:13" s="8" customFormat="1" ht="40.5" customHeight="1">
      <c r="A14" s="190">
        <v>1077</v>
      </c>
      <c r="B14" s="320"/>
      <c r="C14" s="210" t="s">
        <v>57</v>
      </c>
      <c r="D14" s="210"/>
      <c r="E14" s="210"/>
      <c r="F14" s="145">
        <v>4.8084763415797392E-3</v>
      </c>
      <c r="G14" s="90">
        <f>'[1]PPI Index'!E23</f>
        <v>127.9430661805448</v>
      </c>
      <c r="H14" s="90">
        <f>'[1]PPI Index'!F23</f>
        <v>148.76557417167072</v>
      </c>
      <c r="I14" s="90">
        <f>'[1]PPI Index'!G23</f>
        <v>153.2114899207869</v>
      </c>
      <c r="J14" s="90">
        <f>'[1]PPI Index'!H23</f>
        <v>168.54733513942341</v>
      </c>
      <c r="K14" s="50">
        <f>'[1]PPI Index'!I23</f>
        <v>182.22473740983057</v>
      </c>
      <c r="L14" s="11"/>
      <c r="M14" s="5"/>
    </row>
    <row r="15" spans="1:13" s="8" customFormat="1" ht="40.700000000000003" customHeight="1">
      <c r="A15" s="190">
        <v>1079</v>
      </c>
      <c r="B15" s="320"/>
      <c r="C15" s="210" t="s">
        <v>58</v>
      </c>
      <c r="D15" s="210"/>
      <c r="E15" s="210"/>
      <c r="F15" s="145">
        <v>9.3463800927152479E-2</v>
      </c>
      <c r="G15" s="90">
        <f>'[1]PPI Index'!E24</f>
        <v>160.86207496744402</v>
      </c>
      <c r="H15" s="90">
        <f>'[1]PPI Index'!F24</f>
        <v>161.12581321840372</v>
      </c>
      <c r="I15" s="90">
        <f>'[1]PPI Index'!G24</f>
        <v>158.28057284237721</v>
      </c>
      <c r="J15" s="90">
        <f>'[1]PPI Index'!H24</f>
        <v>167.80640252483099</v>
      </c>
      <c r="K15" s="50">
        <f>'[1]PPI Index'!I24</f>
        <v>167.80640252483096</v>
      </c>
      <c r="L15" s="11"/>
      <c r="M15" s="5"/>
    </row>
    <row r="16" spans="1:13" s="8" customFormat="1" ht="35.1" customHeight="1">
      <c r="A16" s="190">
        <v>1080</v>
      </c>
      <c r="B16" s="320"/>
      <c r="C16" s="210" t="s">
        <v>59</v>
      </c>
      <c r="D16" s="210"/>
      <c r="E16" s="210"/>
      <c r="F16" s="145">
        <v>0.68368390584547756</v>
      </c>
      <c r="G16" s="90">
        <f>'[1]PPI Index'!E26</f>
        <v>151.79256338975088</v>
      </c>
      <c r="H16" s="90">
        <f>'[1]PPI Index'!F26</f>
        <v>157.85800588776357</v>
      </c>
      <c r="I16" s="90">
        <f>'[1]PPI Index'!G26</f>
        <v>156.92609213720212</v>
      </c>
      <c r="J16" s="90">
        <f>'[1]PPI Index'!H26</f>
        <v>163.05764793089014</v>
      </c>
      <c r="K16" s="50">
        <f>'[1]PPI Index'!I26</f>
        <v>163.94869101941876</v>
      </c>
      <c r="L16" s="11"/>
      <c r="M16" s="5"/>
    </row>
    <row r="17" spans="1:13" s="8" customFormat="1" ht="19.7" customHeight="1">
      <c r="A17" s="324">
        <v>11</v>
      </c>
      <c r="B17" s="325"/>
      <c r="C17" s="237" t="s">
        <v>16</v>
      </c>
      <c r="D17" s="237"/>
      <c r="E17" s="237"/>
      <c r="F17" s="145"/>
      <c r="G17" s="90"/>
      <c r="H17" s="90"/>
      <c r="I17" s="90"/>
      <c r="J17" s="90"/>
      <c r="K17" s="50"/>
      <c r="L17" s="11"/>
      <c r="M17" s="5"/>
    </row>
    <row r="18" spans="1:13" s="8" customFormat="1" ht="40.700000000000003" customHeight="1">
      <c r="A18" s="233">
        <v>1101</v>
      </c>
      <c r="B18" s="234"/>
      <c r="C18" s="210" t="s">
        <v>60</v>
      </c>
      <c r="D18" s="210"/>
      <c r="E18" s="210"/>
      <c r="F18" s="145">
        <v>1.7973319572853587E-3</v>
      </c>
      <c r="G18" s="90">
        <f>'[1]PPI Index'!E29</f>
        <v>162.89100600650684</v>
      </c>
      <c r="H18" s="90">
        <f>'[1]PPI Index'!F29</f>
        <v>163.02331120131203</v>
      </c>
      <c r="I18" s="90">
        <f>'[1]PPI Index'!G29</f>
        <v>160.35389610389609</v>
      </c>
      <c r="J18" s="90">
        <f>'[1]PPI Index'!H29</f>
        <v>168.10467316309524</v>
      </c>
      <c r="K18" s="50">
        <f>'[1]PPI Index'!I29</f>
        <v>160.35389610389609</v>
      </c>
      <c r="L18" s="11"/>
      <c r="M18" s="5"/>
    </row>
    <row r="19" spans="1:13" s="8" customFormat="1" ht="41.25" customHeight="1">
      <c r="A19" s="233">
        <v>1104</v>
      </c>
      <c r="B19" s="234"/>
      <c r="C19" s="210" t="s">
        <v>61</v>
      </c>
      <c r="D19" s="210"/>
      <c r="E19" s="210"/>
      <c r="F19" s="145">
        <v>1.0422373387314077</v>
      </c>
      <c r="G19" s="90">
        <f>'[1]PPI Index'!E30</f>
        <v>118.85141586118048</v>
      </c>
      <c r="H19" s="90">
        <f>'[1]PPI Index'!F30</f>
        <v>118.64120425240611</v>
      </c>
      <c r="I19" s="90">
        <f>'[1]PPI Index'!G30</f>
        <v>123.81616886205499</v>
      </c>
      <c r="J19" s="90">
        <f>'[1]PPI Index'!H30</f>
        <v>114.6143058230259</v>
      </c>
      <c r="K19" s="50">
        <f>'[1]PPI Index'!I30</f>
        <v>117.7001637517822</v>
      </c>
      <c r="L19" s="11"/>
      <c r="M19" s="5"/>
    </row>
    <row r="20" spans="1:13" ht="45.75" customHeight="1">
      <c r="A20" s="243">
        <v>1105</v>
      </c>
      <c r="B20" s="244"/>
      <c r="C20" s="245" t="s">
        <v>340</v>
      </c>
      <c r="D20" s="245"/>
      <c r="E20" s="245"/>
      <c r="F20" s="146">
        <v>4.9571838867072046E-3</v>
      </c>
      <c r="G20" s="52">
        <f>'[1]PPI Index'!E31</f>
        <v>125.39954034244056</v>
      </c>
      <c r="H20" s="52">
        <f>'[1]PPI Index'!F31</f>
        <v>126.58721508644291</v>
      </c>
      <c r="I20" s="52">
        <f>'[1]PPI Index'!G31</f>
        <v>125.38543264784599</v>
      </c>
      <c r="J20" s="52">
        <f>'[1]PPI Index'!H31</f>
        <v>127.33419942440409</v>
      </c>
      <c r="K20" s="53">
        <f>'[1]PPI Index'!I31</f>
        <v>124.5858293405182</v>
      </c>
      <c r="L20" s="11"/>
      <c r="M20" s="5"/>
    </row>
    <row r="21" spans="1:13" ht="26.65" customHeight="1">
      <c r="A21" s="235">
        <v>12</v>
      </c>
      <c r="B21" s="236"/>
      <c r="C21" s="237" t="s">
        <v>128</v>
      </c>
      <c r="D21" s="237"/>
      <c r="E21" s="237"/>
      <c r="F21" s="139"/>
      <c r="G21" s="90"/>
      <c r="H21" s="90"/>
      <c r="I21" s="91"/>
      <c r="J21" s="90"/>
      <c r="K21" s="51"/>
      <c r="L21" s="11"/>
      <c r="M21" s="5"/>
    </row>
    <row r="22" spans="1:13" ht="41.65" customHeight="1">
      <c r="A22" s="233">
        <v>1200</v>
      </c>
      <c r="B22" s="234"/>
      <c r="C22" s="210" t="s">
        <v>341</v>
      </c>
      <c r="D22" s="210"/>
      <c r="E22" s="210"/>
      <c r="F22" s="145">
        <v>2.0980609242543027</v>
      </c>
      <c r="G22" s="90">
        <f>'[1]PPI Index'!E34</f>
        <v>166.47483974900547</v>
      </c>
      <c r="H22" s="90">
        <f>'[1]PPI Index'!F34</f>
        <v>190.78041721033719</v>
      </c>
      <c r="I22" s="90">
        <f>'[1]PPI Index'!G34</f>
        <v>159.01998850752776</v>
      </c>
      <c r="J22" s="90">
        <f>'[1]PPI Index'!H34</f>
        <v>213.50954326040491</v>
      </c>
      <c r="K22" s="50">
        <f>'[1]PPI Index'!I34</f>
        <v>195.48334966777011</v>
      </c>
      <c r="L22" s="11"/>
      <c r="M22" s="5"/>
    </row>
    <row r="23" spans="1:13" ht="39.4" customHeight="1">
      <c r="A23" s="233" t="s">
        <v>254</v>
      </c>
      <c r="B23" s="234"/>
      <c r="C23" s="210" t="s">
        <v>278</v>
      </c>
      <c r="D23" s="210"/>
      <c r="E23" s="210"/>
      <c r="F23" s="145">
        <v>0.24236117339719934</v>
      </c>
      <c r="G23" s="90">
        <f>'[1]PPI Index'!E35</f>
        <v>139.95450488675741</v>
      </c>
      <c r="H23" s="90">
        <f>'[1]PPI Index'!F35</f>
        <v>142.07123942429507</v>
      </c>
      <c r="I23" s="90">
        <f>'[1]PPI Index'!G35</f>
        <v>139.83266605663715</v>
      </c>
      <c r="J23" s="90">
        <f>'[1]PPI Index'!H35</f>
        <v>145.58702962631216</v>
      </c>
      <c r="K23" s="50">
        <f>'[1]PPI Index'!I35</f>
        <v>145.58702962631216</v>
      </c>
      <c r="L23" s="11"/>
      <c r="M23" s="5"/>
    </row>
    <row r="24" spans="1:13" ht="22.7" customHeight="1">
      <c r="A24" s="235">
        <v>13</v>
      </c>
      <c r="B24" s="236"/>
      <c r="C24" s="237" t="s">
        <v>134</v>
      </c>
      <c r="D24" s="237"/>
      <c r="E24" s="237"/>
      <c r="F24" s="139"/>
      <c r="G24" s="90"/>
      <c r="H24" s="90"/>
      <c r="I24" s="90"/>
      <c r="J24" s="90"/>
      <c r="K24" s="50"/>
      <c r="L24" s="11"/>
      <c r="M24" s="5"/>
    </row>
    <row r="25" spans="1:13" ht="42.4" customHeight="1">
      <c r="A25" s="233">
        <v>1311</v>
      </c>
      <c r="B25" s="234"/>
      <c r="C25" s="210" t="s">
        <v>62</v>
      </c>
      <c r="D25" s="210"/>
      <c r="E25" s="210"/>
      <c r="F25" s="147">
        <v>1.2456458383354041</v>
      </c>
      <c r="G25" s="90">
        <f>'[1]PPI Index'!E38</f>
        <v>170.71435824655831</v>
      </c>
      <c r="H25" s="90">
        <f>'[1]PPI Index'!F38</f>
        <v>179.53759433188173</v>
      </c>
      <c r="I25" s="90">
        <f>'[1]PPI Index'!G38</f>
        <v>159.61413101905583</v>
      </c>
      <c r="J25" s="90">
        <f>'[1]PPI Index'!H38</f>
        <v>187.94775363394641</v>
      </c>
      <c r="K25" s="50">
        <f>'[1]PPI Index'!I38</f>
        <v>161.21092807748329</v>
      </c>
      <c r="L25" s="11"/>
      <c r="M25" s="5"/>
    </row>
    <row r="26" spans="1:13" ht="51.4" customHeight="1">
      <c r="A26" s="233">
        <v>1312</v>
      </c>
      <c r="B26" s="234"/>
      <c r="C26" s="210" t="s">
        <v>327</v>
      </c>
      <c r="D26" s="210"/>
      <c r="E26" s="210"/>
      <c r="F26" s="147">
        <v>1.64160400747718</v>
      </c>
      <c r="G26" s="90">
        <f>'[1]PPI Index'!E39</f>
        <v>137.80658504186508</v>
      </c>
      <c r="H26" s="90">
        <f>'[1]PPI Index'!F39</f>
        <v>142.89431116165136</v>
      </c>
      <c r="I26" s="90">
        <f>'[1]PPI Index'!G39</f>
        <v>139.3857920062834</v>
      </c>
      <c r="J26" s="90">
        <f>'[1]PPI Index'!H39</f>
        <v>143.89144594490486</v>
      </c>
      <c r="K26" s="50">
        <f>'[1]PPI Index'!I39</f>
        <v>144.33423983676263</v>
      </c>
      <c r="L26" s="11"/>
      <c r="M26" s="5"/>
    </row>
    <row r="27" spans="1:13" ht="41.65" customHeight="1">
      <c r="A27" s="233">
        <v>1313</v>
      </c>
      <c r="B27" s="234"/>
      <c r="C27" s="210" t="s">
        <v>63</v>
      </c>
      <c r="D27" s="210"/>
      <c r="E27" s="210"/>
      <c r="F27" s="147">
        <v>1.02340357827409</v>
      </c>
      <c r="G27" s="90">
        <f>'[1]PPI Index'!E40</f>
        <v>144.57464501096499</v>
      </c>
      <c r="H27" s="90">
        <f>'[1]PPI Index'!F40</f>
        <v>153.22555999453843</v>
      </c>
      <c r="I27" s="90">
        <f>'[1]PPI Index'!G40</f>
        <v>149.03177153846329</v>
      </c>
      <c r="J27" s="90">
        <f>'[1]PPI Index'!H40</f>
        <v>156.62976311356346</v>
      </c>
      <c r="K27" s="50">
        <f>'[1]PPI Index'!I40</f>
        <v>155.40665361361181</v>
      </c>
      <c r="L27" s="11"/>
      <c r="M27" s="5"/>
    </row>
    <row r="28" spans="1:13" ht="52.35" customHeight="1">
      <c r="A28" s="233" t="s">
        <v>256</v>
      </c>
      <c r="B28" s="234"/>
      <c r="C28" s="210" t="s">
        <v>255</v>
      </c>
      <c r="D28" s="210"/>
      <c r="E28" s="210"/>
      <c r="F28" s="148">
        <v>3.8146056206363093</v>
      </c>
      <c r="G28" s="90">
        <f>'[1]PPI Index'!E41</f>
        <v>131.63727630053643</v>
      </c>
      <c r="H28" s="90">
        <f>'[1]PPI Index'!F41</f>
        <v>144.30184604116141</v>
      </c>
      <c r="I28" s="90">
        <f>'[1]PPI Index'!G41</f>
        <v>135.52777083477022</v>
      </c>
      <c r="J28" s="90">
        <f>'[1]PPI Index'!H41</f>
        <v>150.70917911119705</v>
      </c>
      <c r="K28" s="50">
        <f>'[1]PPI Index'!I41</f>
        <v>151.46193670109196</v>
      </c>
      <c r="L28" s="11"/>
      <c r="M28" s="5"/>
    </row>
    <row r="29" spans="1:13" ht="39" customHeight="1">
      <c r="A29" s="233">
        <v>1315</v>
      </c>
      <c r="B29" s="234"/>
      <c r="C29" s="210" t="s">
        <v>64</v>
      </c>
      <c r="D29" s="210"/>
      <c r="E29" s="210"/>
      <c r="F29" s="147">
        <v>1.167365365796925</v>
      </c>
      <c r="G29" s="90">
        <f>'[1]PPI Index'!E42</f>
        <v>136.59508815162332</v>
      </c>
      <c r="H29" s="90">
        <f>'[1]PPI Index'!F42</f>
        <v>144.03976433771004</v>
      </c>
      <c r="I29" s="90">
        <f>'[1]PPI Index'!G42</f>
        <v>137.11644132132056</v>
      </c>
      <c r="J29" s="90">
        <f>'[1]PPI Index'!H42</f>
        <v>148.91700792690821</v>
      </c>
      <c r="K29" s="50">
        <f>'[1]PPI Index'!I42</f>
        <v>150.72928312770566</v>
      </c>
      <c r="L29" s="11"/>
      <c r="M29" s="5"/>
    </row>
    <row r="30" spans="1:13" ht="49.7" customHeight="1">
      <c r="A30" s="233" t="s">
        <v>110</v>
      </c>
      <c r="B30" s="234"/>
      <c r="C30" s="210" t="s">
        <v>195</v>
      </c>
      <c r="D30" s="210"/>
      <c r="E30" s="210"/>
      <c r="F30" s="148">
        <v>2.0795614177702806</v>
      </c>
      <c r="G30" s="90">
        <f>'[1]PPI Index'!E44</f>
        <v>137.66948008182766</v>
      </c>
      <c r="H30" s="90">
        <f>'[1]PPI Index'!F44</f>
        <v>143.84411763964545</v>
      </c>
      <c r="I30" s="90">
        <f>'[1]PPI Index'!G44</f>
        <v>143.3357111968092</v>
      </c>
      <c r="J30" s="90">
        <f>'[1]PPI Index'!H44</f>
        <v>145.84744961756425</v>
      </c>
      <c r="K30" s="50">
        <f>'[1]PPI Index'!I44</f>
        <v>145.6307516963214</v>
      </c>
      <c r="L30" s="11"/>
      <c r="M30" s="5"/>
    </row>
    <row r="31" spans="1:13" ht="32.1" customHeight="1">
      <c r="A31" s="228">
        <v>14</v>
      </c>
      <c r="B31" s="229"/>
      <c r="C31" s="242" t="s">
        <v>17</v>
      </c>
      <c r="D31" s="242"/>
      <c r="E31" s="242"/>
      <c r="F31" s="139"/>
      <c r="G31" s="90"/>
      <c r="H31" s="90"/>
      <c r="I31" s="90"/>
      <c r="J31" s="90"/>
      <c r="K31" s="50"/>
      <c r="L31" s="11"/>
      <c r="M31" s="5"/>
    </row>
    <row r="32" spans="1:13" ht="39" customHeight="1">
      <c r="A32" s="233">
        <v>1410</v>
      </c>
      <c r="B32" s="234"/>
      <c r="C32" s="210" t="s">
        <v>196</v>
      </c>
      <c r="D32" s="210"/>
      <c r="E32" s="210"/>
      <c r="F32" s="90">
        <v>23.448900625649099</v>
      </c>
      <c r="G32" s="90">
        <f>'[1]PPI Index'!E47</f>
        <v>134.10302119273055</v>
      </c>
      <c r="H32" s="90">
        <f>'[1]PPI Index'!F47</f>
        <v>142.27479684571753</v>
      </c>
      <c r="I32" s="90">
        <f>'[1]PPI Index'!G47</f>
        <v>136.28544828703633</v>
      </c>
      <c r="J32" s="90">
        <f>'[1]PPI Index'!H47</f>
        <v>146.16868196942781</v>
      </c>
      <c r="K32" s="50">
        <f>'[1]PPI Index'!I47</f>
        <v>144.88819085257018</v>
      </c>
      <c r="L32" s="11"/>
      <c r="M32" s="5"/>
    </row>
    <row r="33" spans="1:13" s="8" customFormat="1" ht="86.1" customHeight="1">
      <c r="A33" s="233" t="s">
        <v>257</v>
      </c>
      <c r="B33" s="234"/>
      <c r="C33" s="210" t="s">
        <v>459</v>
      </c>
      <c r="D33" s="210"/>
      <c r="E33" s="210"/>
      <c r="F33" s="90">
        <v>20.4444672481347</v>
      </c>
      <c r="G33" s="90">
        <f>'[1]PPI Index'!E49</f>
        <v>138.6460776810157</v>
      </c>
      <c r="H33" s="90">
        <f>'[1]PPI Index'!F49</f>
        <v>149.7946597885983</v>
      </c>
      <c r="I33" s="90">
        <f>'[1]PPI Index'!G49</f>
        <v>148.20385531555854</v>
      </c>
      <c r="J33" s="90">
        <f>'[1]PPI Index'!H49</f>
        <v>155.89340896234944</v>
      </c>
      <c r="K33" s="50">
        <f>'[1]PPI Index'!I49</f>
        <v>160.03549256075141</v>
      </c>
      <c r="L33" s="11"/>
      <c r="M33" s="5"/>
    </row>
    <row r="34" spans="1:13" s="8" customFormat="1" ht="35.1" customHeight="1">
      <c r="A34" s="235">
        <v>15</v>
      </c>
      <c r="B34" s="236"/>
      <c r="C34" s="237" t="s">
        <v>129</v>
      </c>
      <c r="D34" s="237"/>
      <c r="E34" s="237"/>
      <c r="F34" s="149"/>
      <c r="G34" s="90"/>
      <c r="H34" s="90"/>
      <c r="I34" s="90"/>
      <c r="J34" s="90"/>
      <c r="K34" s="50"/>
      <c r="L34" s="11"/>
      <c r="M34" s="5"/>
    </row>
    <row r="35" spans="1:13" s="8" customFormat="1" ht="45" customHeight="1">
      <c r="A35" s="233">
        <v>1511</v>
      </c>
      <c r="B35" s="234"/>
      <c r="C35" s="210" t="s">
        <v>258</v>
      </c>
      <c r="D35" s="210"/>
      <c r="E35" s="210"/>
      <c r="F35" s="148">
        <v>0.83465010987366151</v>
      </c>
      <c r="G35" s="90">
        <f>'[1]PPI Index'!E52</f>
        <v>159.72284114571215</v>
      </c>
      <c r="H35" s="90">
        <f>'[1]PPI Index'!F52</f>
        <v>167.50401983611926</v>
      </c>
      <c r="I35" s="90">
        <f>'[1]PPI Index'!G52</f>
        <v>163.41940770963589</v>
      </c>
      <c r="J35" s="90">
        <f>'[1]PPI Index'!H52</f>
        <v>181.33762260487777</v>
      </c>
      <c r="K35" s="50">
        <f>'[1]PPI Index'!I52</f>
        <v>183.11704546069802</v>
      </c>
      <c r="L35" s="11"/>
      <c r="M35" s="5"/>
    </row>
    <row r="36" spans="1:13" s="8" customFormat="1" ht="51" customHeight="1">
      <c r="A36" s="243">
        <v>1512</v>
      </c>
      <c r="B36" s="244"/>
      <c r="C36" s="245" t="s">
        <v>66</v>
      </c>
      <c r="D36" s="245"/>
      <c r="E36" s="245"/>
      <c r="F36" s="150">
        <v>0.13147754029949529</v>
      </c>
      <c r="G36" s="52">
        <f>'[1]PPI Index'!E53</f>
        <v>150.40762343862653</v>
      </c>
      <c r="H36" s="52">
        <f>'[1]PPI Index'!F53</f>
        <v>151.53916354041624</v>
      </c>
      <c r="I36" s="52">
        <f>'[1]PPI Index'!G53</f>
        <v>150.61611786891177</v>
      </c>
      <c r="J36" s="52">
        <f>'[1]PPI Index'!H53</f>
        <v>165.31427720994984</v>
      </c>
      <c r="K36" s="53">
        <f>'[1]PPI Index'!I53</f>
        <v>164.61686281826761</v>
      </c>
      <c r="L36" s="11"/>
      <c r="M36" s="5"/>
    </row>
    <row r="37" spans="1:13" s="8" customFormat="1" ht="31.7" customHeight="1">
      <c r="A37" s="233">
        <v>1520</v>
      </c>
      <c r="B37" s="234"/>
      <c r="C37" s="210" t="s">
        <v>34</v>
      </c>
      <c r="D37" s="210"/>
      <c r="E37" s="210"/>
      <c r="F37" s="148">
        <v>0.96692935691410287</v>
      </c>
      <c r="G37" s="90">
        <f>'[1]PPI Index'!E55</f>
        <v>148.96946312471684</v>
      </c>
      <c r="H37" s="90">
        <f>'[1]PPI Index'!F55</f>
        <v>153.2185421000836</v>
      </c>
      <c r="I37" s="90">
        <f>'[1]PPI Index'!G55</f>
        <v>141.94594594594597</v>
      </c>
      <c r="J37" s="90">
        <f>'[1]PPI Index'!H55</f>
        <v>159.25434857544107</v>
      </c>
      <c r="K37" s="50">
        <f>'[1]PPI Index'!I55</f>
        <v>147.21743361070477</v>
      </c>
      <c r="L37" s="11"/>
      <c r="M37" s="5"/>
    </row>
    <row r="38" spans="1:13" s="8" customFormat="1" ht="51.75" customHeight="1">
      <c r="A38" s="246">
        <v>16</v>
      </c>
      <c r="B38" s="247"/>
      <c r="C38" s="237" t="s">
        <v>197</v>
      </c>
      <c r="D38" s="237"/>
      <c r="E38" s="237"/>
      <c r="F38" s="151"/>
      <c r="G38" s="90"/>
      <c r="H38" s="90"/>
      <c r="I38" s="90"/>
      <c r="J38" s="90"/>
      <c r="K38" s="50"/>
      <c r="L38" s="11"/>
    </row>
    <row r="39" spans="1:13" s="8" customFormat="1" ht="80.650000000000006" customHeight="1">
      <c r="A39" s="233" t="s">
        <v>259</v>
      </c>
      <c r="B39" s="234"/>
      <c r="C39" s="210" t="s">
        <v>117</v>
      </c>
      <c r="D39" s="210"/>
      <c r="E39" s="210"/>
      <c r="F39" s="147">
        <v>0.12515185422181202</v>
      </c>
      <c r="G39" s="90">
        <f>'[1]PPI Index'!E58</f>
        <v>134.74673470474994</v>
      </c>
      <c r="H39" s="90">
        <f>'[1]PPI Index'!F58</f>
        <v>135.47243713066217</v>
      </c>
      <c r="I39" s="90">
        <f>'[1]PPI Index'!G58</f>
        <v>134.02018463647556</v>
      </c>
      <c r="J39" s="90">
        <f>'[1]PPI Index'!H58</f>
        <v>137.99122482859994</v>
      </c>
      <c r="K39" s="50">
        <f>'[1]PPI Index'!I58</f>
        <v>136.46299108039483</v>
      </c>
      <c r="L39" s="11"/>
    </row>
    <row r="40" spans="1:13" s="8" customFormat="1" ht="40.5" customHeight="1">
      <c r="A40" s="235">
        <v>17</v>
      </c>
      <c r="B40" s="236"/>
      <c r="C40" s="237" t="s">
        <v>135</v>
      </c>
      <c r="D40" s="237"/>
      <c r="E40" s="237"/>
      <c r="F40" s="151"/>
      <c r="G40" s="90"/>
      <c r="H40" s="90"/>
      <c r="I40" s="90"/>
      <c r="J40" s="90"/>
      <c r="K40" s="50"/>
      <c r="L40" s="11"/>
    </row>
    <row r="41" spans="1:13" s="8" customFormat="1" ht="41.25" customHeight="1">
      <c r="A41" s="233">
        <v>1701</v>
      </c>
      <c r="B41" s="234"/>
      <c r="C41" s="210" t="s">
        <v>164</v>
      </c>
      <c r="D41" s="210"/>
      <c r="E41" s="210"/>
      <c r="F41" s="148">
        <v>0.29742062394836849</v>
      </c>
      <c r="G41" s="90">
        <f>'[1]PPI Index'!E61</f>
        <v>161.98259688587822</v>
      </c>
      <c r="H41" s="90">
        <f>'[1]PPI Index'!F61</f>
        <v>167.22655087309613</v>
      </c>
      <c r="I41" s="90">
        <f>'[1]PPI Index'!G61</f>
        <v>167.21342207185671</v>
      </c>
      <c r="J41" s="90">
        <f>'[1]PPI Index'!H61</f>
        <v>167.32889273837549</v>
      </c>
      <c r="K41" s="50">
        <f>'[1]PPI Index'!I61</f>
        <v>167.21342207185671</v>
      </c>
      <c r="L41" s="11"/>
    </row>
    <row r="42" spans="1:13" s="8" customFormat="1" ht="52.35" customHeight="1">
      <c r="A42" s="233" t="s">
        <v>260</v>
      </c>
      <c r="B42" s="234"/>
      <c r="C42" s="210" t="s">
        <v>165</v>
      </c>
      <c r="D42" s="210"/>
      <c r="E42" s="210"/>
      <c r="F42" s="147">
        <v>0.27181509232312107</v>
      </c>
      <c r="G42" s="90">
        <f>'[1]PPI Index'!E62</f>
        <v>159.29676252633698</v>
      </c>
      <c r="H42" s="90">
        <f>'[1]PPI Index'!F62</f>
        <v>158.93372097736611</v>
      </c>
      <c r="I42" s="90">
        <f>'[1]PPI Index'!G62</f>
        <v>160.22738984288861</v>
      </c>
      <c r="J42" s="90">
        <f>'[1]PPI Index'!H62</f>
        <v>157.50286610483565</v>
      </c>
      <c r="K42" s="50">
        <f>'[1]PPI Index'!I62</f>
        <v>156.81725593121834</v>
      </c>
      <c r="L42" s="11"/>
    </row>
    <row r="43" spans="1:13" s="8" customFormat="1" ht="37.700000000000003" customHeight="1">
      <c r="A43" s="235">
        <v>18</v>
      </c>
      <c r="B43" s="236"/>
      <c r="C43" s="237" t="s">
        <v>347</v>
      </c>
      <c r="D43" s="237"/>
      <c r="E43" s="237"/>
      <c r="F43" s="151"/>
      <c r="G43" s="90"/>
      <c r="H43" s="90"/>
      <c r="I43" s="90"/>
      <c r="J43" s="90"/>
      <c r="K43" s="50"/>
      <c r="L43" s="11"/>
    </row>
    <row r="44" spans="1:13" s="8" customFormat="1" ht="50.65" customHeight="1">
      <c r="A44" s="233" t="s">
        <v>261</v>
      </c>
      <c r="B44" s="234"/>
      <c r="C44" s="210" t="s">
        <v>198</v>
      </c>
      <c r="D44" s="210"/>
      <c r="E44" s="210"/>
      <c r="F44" s="147">
        <v>0.19906224695170921</v>
      </c>
      <c r="G44" s="90">
        <f>'[1]PPI Index'!E65</f>
        <v>136.45214581311649</v>
      </c>
      <c r="H44" s="90">
        <f>'[1]PPI Index'!F65</f>
        <v>140.93811892573191</v>
      </c>
      <c r="I44" s="90">
        <f>'[1]PPI Index'!G65</f>
        <v>140.15677785845634</v>
      </c>
      <c r="J44" s="90">
        <f>'[1]PPI Index'!H65</f>
        <v>141.5583456370409</v>
      </c>
      <c r="K44" s="50">
        <f>'[1]PPI Index'!I65</f>
        <v>141.55834563704093</v>
      </c>
      <c r="L44" s="11"/>
    </row>
    <row r="45" spans="1:13" s="8" customFormat="1" ht="37.700000000000003" customHeight="1">
      <c r="A45" s="256">
        <v>19</v>
      </c>
      <c r="B45" s="257"/>
      <c r="C45" s="237" t="s">
        <v>281</v>
      </c>
      <c r="D45" s="237"/>
      <c r="E45" s="237"/>
      <c r="F45" s="152"/>
      <c r="G45" s="90"/>
      <c r="H45" s="90"/>
      <c r="I45" s="90"/>
      <c r="J45" s="90"/>
      <c r="K45" s="50"/>
      <c r="L45" s="11"/>
    </row>
    <row r="46" spans="1:13" s="8" customFormat="1" ht="52.35" customHeight="1">
      <c r="A46" s="233" t="s">
        <v>262</v>
      </c>
      <c r="B46" s="234"/>
      <c r="C46" s="210" t="s">
        <v>263</v>
      </c>
      <c r="D46" s="210"/>
      <c r="E46" s="210"/>
      <c r="F46" s="147">
        <v>5.9331172832355443E-3</v>
      </c>
      <c r="G46" s="90">
        <f>'[1]PPI Index'!E68</f>
        <v>105.78397231978016</v>
      </c>
      <c r="H46" s="90">
        <f>'[1]PPI Index'!F68</f>
        <v>107.3976261348277</v>
      </c>
      <c r="I46" s="90">
        <f>'[1]PPI Index'!G68</f>
        <v>106.62068170536034</v>
      </c>
      <c r="J46" s="90">
        <f>'[1]PPI Index'!H68</f>
        <v>108.17457056429501</v>
      </c>
      <c r="K46" s="50">
        <f>'[1]PPI Index'!I68</f>
        <v>108.17457056429498</v>
      </c>
      <c r="L46" s="11"/>
    </row>
    <row r="47" spans="1:13" s="8" customFormat="1" ht="33.950000000000003" customHeight="1">
      <c r="A47" s="233">
        <v>1920</v>
      </c>
      <c r="B47" s="234"/>
      <c r="C47" s="210" t="s">
        <v>166</v>
      </c>
      <c r="D47" s="210"/>
      <c r="E47" s="210"/>
      <c r="F47" s="147">
        <v>0.11303826638763398</v>
      </c>
      <c r="G47" s="90">
        <f>'[1]PPI Index'!E70</f>
        <v>124.42296682289991</v>
      </c>
      <c r="H47" s="90">
        <f>'[1]PPI Index'!F70</f>
        <v>123.99572662456852</v>
      </c>
      <c r="I47" s="90">
        <f>'[1]PPI Index'!G70</f>
        <v>124.61226199150381</v>
      </c>
      <c r="J47" s="90">
        <f>'[1]PPI Index'!H70</f>
        <v>123.75593857491118</v>
      </c>
      <c r="K47" s="50">
        <f>'[1]PPI Index'!I70</f>
        <v>123.75593857491118</v>
      </c>
      <c r="L47" s="11"/>
    </row>
    <row r="48" spans="1:13" s="8" customFormat="1" ht="36.4" customHeight="1">
      <c r="A48" s="246">
        <v>20</v>
      </c>
      <c r="B48" s="247"/>
      <c r="C48" s="261" t="s">
        <v>136</v>
      </c>
      <c r="D48" s="261"/>
      <c r="E48" s="261"/>
      <c r="F48" s="149"/>
      <c r="G48" s="90"/>
      <c r="H48" s="90"/>
      <c r="I48" s="90"/>
      <c r="J48" s="90"/>
      <c r="K48" s="54"/>
      <c r="L48" s="11"/>
    </row>
    <row r="49" spans="1:12" s="8" customFormat="1" ht="21.75" customHeight="1">
      <c r="A49" s="233">
        <v>2011</v>
      </c>
      <c r="B49" s="234"/>
      <c r="C49" s="210" t="s">
        <v>167</v>
      </c>
      <c r="D49" s="210"/>
      <c r="E49" s="210"/>
      <c r="F49" s="147">
        <v>0.18579387276258985</v>
      </c>
      <c r="G49" s="90">
        <f>'[1]PPI Index'!E73</f>
        <v>126.4093342571706</v>
      </c>
      <c r="H49" s="90">
        <f>'[1]PPI Index'!F73</f>
        <v>125.33239522273034</v>
      </c>
      <c r="I49" s="90">
        <f>'[1]PPI Index'!G73</f>
        <v>125.22683119304818</v>
      </c>
      <c r="J49" s="90">
        <f>'[1]PPI Index'!H73</f>
        <v>125.2654826830925</v>
      </c>
      <c r="K49" s="50">
        <f>'[1]PPI Index'!I73</f>
        <v>125.3338567679335</v>
      </c>
      <c r="L49" s="11"/>
    </row>
    <row r="50" spans="1:12" s="8" customFormat="1" ht="50.1" customHeight="1">
      <c r="A50" s="233" t="s">
        <v>264</v>
      </c>
      <c r="B50" s="234"/>
      <c r="C50" s="210" t="s">
        <v>168</v>
      </c>
      <c r="D50" s="210"/>
      <c r="E50" s="210"/>
      <c r="F50" s="147">
        <v>0.35906968154358232</v>
      </c>
      <c r="G50" s="90">
        <f>'[1]PPI Index'!E74</f>
        <v>122.56755851485839</v>
      </c>
      <c r="H50" s="90">
        <f>'[1]PPI Index'!F74</f>
        <v>123.06876116219495</v>
      </c>
      <c r="I50" s="90">
        <f>'[1]PPI Index'!G74</f>
        <v>121.49152336510505</v>
      </c>
      <c r="J50" s="90">
        <f>'[1]PPI Index'!H74</f>
        <v>124.84648003456307</v>
      </c>
      <c r="K50" s="50">
        <f>'[1]PPI Index'!I74</f>
        <v>121.49152336510505</v>
      </c>
      <c r="L50" s="11"/>
    </row>
    <row r="51" spans="1:12" s="8" customFormat="1" ht="50.1" customHeight="1">
      <c r="A51" s="243" t="s">
        <v>265</v>
      </c>
      <c r="B51" s="244"/>
      <c r="C51" s="245" t="s">
        <v>169</v>
      </c>
      <c r="D51" s="245"/>
      <c r="E51" s="245"/>
      <c r="F51" s="153">
        <v>0.20781509978915275</v>
      </c>
      <c r="G51" s="52">
        <f>'[1]PPI Index'!E76</f>
        <v>131.43608158542276</v>
      </c>
      <c r="H51" s="52">
        <f>'[1]PPI Index'!F76</f>
        <v>133.66628417618017</v>
      </c>
      <c r="I51" s="52">
        <f>'[1]PPI Index'!G76</f>
        <v>130.6370794559771</v>
      </c>
      <c r="J51" s="52">
        <f>'[1]PPI Index'!H76</f>
        <v>139.26718543788562</v>
      </c>
      <c r="K51" s="53">
        <f>'[1]PPI Index'!I76</f>
        <v>135.92488663256756</v>
      </c>
      <c r="L51" s="11"/>
    </row>
    <row r="52" spans="1:12" s="8" customFormat="1" ht="54.95" customHeight="1">
      <c r="A52" s="233">
        <v>2023</v>
      </c>
      <c r="B52" s="234"/>
      <c r="C52" s="210" t="s">
        <v>170</v>
      </c>
      <c r="D52" s="210"/>
      <c r="E52" s="210"/>
      <c r="F52" s="148">
        <v>0.18372350223777117</v>
      </c>
      <c r="G52" s="90">
        <f>'[1]PPI Index'!E77</f>
        <v>154.13390784444084</v>
      </c>
      <c r="H52" s="90">
        <f>'[1]PPI Index'!F77</f>
        <v>161.34300746754394</v>
      </c>
      <c r="I52" s="90">
        <f>'[1]PPI Index'!G77</f>
        <v>155.94719048757835</v>
      </c>
      <c r="J52" s="90">
        <f>'[1]PPI Index'!H77</f>
        <v>165.81730651455194</v>
      </c>
      <c r="K52" s="50">
        <f>'[1]PPI Index'!I77</f>
        <v>157.40570219087417</v>
      </c>
      <c r="L52" s="11"/>
    </row>
    <row r="53" spans="1:12" s="8" customFormat="1" ht="47.65" customHeight="1">
      <c r="A53" s="233" t="s">
        <v>266</v>
      </c>
      <c r="B53" s="234"/>
      <c r="C53" s="210" t="s">
        <v>249</v>
      </c>
      <c r="D53" s="210"/>
      <c r="E53" s="210"/>
      <c r="F53" s="148">
        <v>1.6224026326074358E-2</v>
      </c>
      <c r="G53" s="90">
        <f>'[1]PPI Index'!E78</f>
        <v>152.01753564071259</v>
      </c>
      <c r="H53" s="90">
        <f>'[1]PPI Index'!F78</f>
        <v>162.26901352715734</v>
      </c>
      <c r="I53" s="90">
        <f>'[1]PPI Index'!G78</f>
        <v>155.41870396711403</v>
      </c>
      <c r="J53" s="90">
        <f>'[1]PPI Index'!H78</f>
        <v>168.67466537941408</v>
      </c>
      <c r="K53" s="50">
        <f>'[1]PPI Index'!I78</f>
        <v>165.89954356330648</v>
      </c>
      <c r="L53" s="11"/>
    </row>
    <row r="54" spans="1:12" s="8" customFormat="1" ht="33.4" customHeight="1">
      <c r="A54" s="246">
        <v>21</v>
      </c>
      <c r="B54" s="247"/>
      <c r="C54" s="237" t="s">
        <v>179</v>
      </c>
      <c r="D54" s="237"/>
      <c r="E54" s="237"/>
      <c r="F54" s="151"/>
      <c r="G54" s="95"/>
      <c r="H54" s="95"/>
      <c r="I54" s="95"/>
      <c r="J54" s="95"/>
      <c r="K54" s="26"/>
      <c r="L54" s="11"/>
    </row>
    <row r="55" spans="1:12" s="8" customFormat="1" ht="57" customHeight="1">
      <c r="A55" s="233">
        <v>2100</v>
      </c>
      <c r="B55" s="234"/>
      <c r="C55" s="210" t="s">
        <v>199</v>
      </c>
      <c r="D55" s="210"/>
      <c r="E55" s="210"/>
      <c r="F55" s="147">
        <v>2.0883020679066133</v>
      </c>
      <c r="G55" s="95">
        <f>'[1]PPI Index'!E81</f>
        <v>142.38726449502968</v>
      </c>
      <c r="H55" s="95">
        <f>'[1]PPI Index'!F81</f>
        <v>151.27556278308788</v>
      </c>
      <c r="I55" s="95">
        <f>'[1]PPI Index'!G81</f>
        <v>151.19902363591564</v>
      </c>
      <c r="J55" s="95">
        <f>'[1]PPI Index'!H81</f>
        <v>151.3827175891289</v>
      </c>
      <c r="K55" s="26">
        <f>'[1]PPI Index'!I81</f>
        <v>151.3827175891289</v>
      </c>
      <c r="L55" s="11"/>
    </row>
    <row r="56" spans="1:12" s="8" customFormat="1" ht="49.35" customHeight="1">
      <c r="A56" s="233" t="s">
        <v>267</v>
      </c>
      <c r="B56" s="234"/>
      <c r="C56" s="210" t="s">
        <v>200</v>
      </c>
      <c r="D56" s="210"/>
      <c r="E56" s="210"/>
      <c r="F56" s="148">
        <v>2.9181114164695342E-2</v>
      </c>
      <c r="G56" s="95">
        <f>'[1]PPI Index'!E82</f>
        <v>131.39892170143665</v>
      </c>
      <c r="H56" s="95">
        <f>'[1]PPI Index'!F82</f>
        <v>134.89672960221222</v>
      </c>
      <c r="I56" s="95">
        <f>'[1]PPI Index'!G82</f>
        <v>128.58251114116285</v>
      </c>
      <c r="J56" s="95">
        <f>'[1]PPI Index'!H82</f>
        <v>139.87825108382418</v>
      </c>
      <c r="K56" s="26">
        <f>'[1]PPI Index'!I82</f>
        <v>134.83014307032252</v>
      </c>
      <c r="L56" s="11"/>
    </row>
    <row r="57" spans="1:12" s="8" customFormat="1" ht="40.5" customHeight="1">
      <c r="A57" s="235">
        <v>22</v>
      </c>
      <c r="B57" s="236"/>
      <c r="C57" s="237" t="s">
        <v>137</v>
      </c>
      <c r="D57" s="237"/>
      <c r="E57" s="237"/>
      <c r="F57" s="151"/>
      <c r="G57" s="95"/>
      <c r="H57" s="95"/>
      <c r="I57" s="95"/>
      <c r="J57" s="95"/>
      <c r="K57" s="26"/>
      <c r="L57" s="11"/>
    </row>
    <row r="58" spans="1:12" s="8" customFormat="1" ht="45.75" customHeight="1">
      <c r="A58" s="233">
        <v>2211</v>
      </c>
      <c r="B58" s="234"/>
      <c r="C58" s="210" t="s">
        <v>201</v>
      </c>
      <c r="D58" s="210"/>
      <c r="E58" s="210"/>
      <c r="F58" s="148">
        <v>7.1410648154871706E-2</v>
      </c>
      <c r="G58" s="95">
        <f>'[1]PPI Index'!E85</f>
        <v>134.17660621418077</v>
      </c>
      <c r="H58" s="95">
        <f>'[1]PPI Index'!F85</f>
        <v>139.74405336069213</v>
      </c>
      <c r="I58" s="95">
        <f>'[1]PPI Index'!G85</f>
        <v>138.63847375303743</v>
      </c>
      <c r="J58" s="95">
        <f>'[1]PPI Index'!H85</f>
        <v>139.45203907009071</v>
      </c>
      <c r="K58" s="26">
        <f>'[1]PPI Index'!I85</f>
        <v>142.12597715920114</v>
      </c>
      <c r="L58" s="11"/>
    </row>
    <row r="59" spans="1:12" s="8" customFormat="1" ht="43.7" customHeight="1">
      <c r="A59" s="233">
        <v>2219</v>
      </c>
      <c r="B59" s="234"/>
      <c r="C59" s="210" t="s">
        <v>202</v>
      </c>
      <c r="D59" s="210"/>
      <c r="E59" s="210"/>
      <c r="F59" s="147">
        <v>5.0461791297218922E-2</v>
      </c>
      <c r="G59" s="95">
        <f>'[1]PPI Index'!E86</f>
        <v>124.88750153294832</v>
      </c>
      <c r="H59" s="95">
        <f>'[1]PPI Index'!F86</f>
        <v>132.38771202056006</v>
      </c>
      <c r="I59" s="95">
        <f>'[1]PPI Index'!G86</f>
        <v>128.39978800147586</v>
      </c>
      <c r="J59" s="95">
        <f>'[1]PPI Index'!H86</f>
        <v>132.33476317645639</v>
      </c>
      <c r="K59" s="26">
        <f>'[1]PPI Index'!I86</f>
        <v>135.16987221336103</v>
      </c>
      <c r="L59" s="11"/>
    </row>
    <row r="60" spans="1:12" s="8" customFormat="1" ht="39" customHeight="1">
      <c r="A60" s="233">
        <v>2220</v>
      </c>
      <c r="B60" s="234"/>
      <c r="C60" s="210" t="s">
        <v>42</v>
      </c>
      <c r="D60" s="210"/>
      <c r="E60" s="210"/>
      <c r="F60" s="147">
        <v>6.77205459001223</v>
      </c>
      <c r="G60" s="96">
        <f>'[1]PPI Index'!E88</f>
        <v>125.36609037507522</v>
      </c>
      <c r="H60" s="96">
        <f>'[1]PPI Index'!F88</f>
        <v>132.1851274222393</v>
      </c>
      <c r="I60" s="96">
        <f>'[1]PPI Index'!G88</f>
        <v>138.85685377786081</v>
      </c>
      <c r="J60" s="96">
        <f>'[1]PPI Index'!H88</f>
        <v>132.85861304562945</v>
      </c>
      <c r="K60" s="55">
        <f>'[1]PPI Index'!I88</f>
        <v>145.77068460455919</v>
      </c>
      <c r="L60" s="11"/>
    </row>
    <row r="61" spans="1:12" s="8" customFormat="1" ht="37.5" customHeight="1">
      <c r="A61" s="233">
        <v>2221</v>
      </c>
      <c r="B61" s="234"/>
      <c r="C61" s="210" t="s">
        <v>43</v>
      </c>
      <c r="D61" s="210"/>
      <c r="E61" s="210"/>
      <c r="F61" s="147">
        <v>1.0521450223058577</v>
      </c>
      <c r="G61" s="96">
        <f>'[1]PPI Index'!E89</f>
        <v>133.22516835453669</v>
      </c>
      <c r="H61" s="96">
        <f>'[1]PPI Index'!F89</f>
        <v>133.73263575754399</v>
      </c>
      <c r="I61" s="96">
        <f>'[1]PPI Index'!G89</f>
        <v>143.24644564792999</v>
      </c>
      <c r="J61" s="96">
        <f>'[1]PPI Index'!H89</f>
        <v>130.96433738351055</v>
      </c>
      <c r="K61" s="55">
        <f>'[1]PPI Index'!I89</f>
        <v>142.50331025321091</v>
      </c>
      <c r="L61" s="11"/>
    </row>
    <row r="62" spans="1:12" s="8" customFormat="1" ht="40.5" customHeight="1">
      <c r="A62" s="246">
        <v>23</v>
      </c>
      <c r="B62" s="247"/>
      <c r="C62" s="242" t="s">
        <v>11</v>
      </c>
      <c r="D62" s="242"/>
      <c r="E62" s="242"/>
      <c r="F62" s="149"/>
      <c r="G62" s="96"/>
      <c r="H62" s="96"/>
      <c r="I62" s="96"/>
      <c r="J62" s="96"/>
      <c r="K62" s="55"/>
      <c r="L62" s="11"/>
    </row>
    <row r="63" spans="1:12" s="8" customFormat="1" ht="42.75" customHeight="1">
      <c r="A63" s="233">
        <v>2310</v>
      </c>
      <c r="B63" s="234"/>
      <c r="C63" s="210" t="s">
        <v>67</v>
      </c>
      <c r="D63" s="210"/>
      <c r="E63" s="210"/>
      <c r="F63" s="148">
        <v>8.3763313100881934E-2</v>
      </c>
      <c r="G63" s="95">
        <f>'[1]PPI Index'!E92</f>
        <v>123.72031418086118</v>
      </c>
      <c r="H63" s="95">
        <f>'[1]PPI Index'!F92</f>
        <v>126.55446593691396</v>
      </c>
      <c r="I63" s="95">
        <f>'[1]PPI Index'!G92</f>
        <v>119.23076923076923</v>
      </c>
      <c r="J63" s="95">
        <f>'[1]PPI Index'!H92</f>
        <v>130.05971140865654</v>
      </c>
      <c r="K63" s="26">
        <f>'[1]PPI Index'!I92</f>
        <v>123.76198952360215</v>
      </c>
      <c r="L63" s="11"/>
    </row>
    <row r="64" spans="1:12" ht="43.7" customHeight="1">
      <c r="A64" s="233" t="s">
        <v>268</v>
      </c>
      <c r="B64" s="234"/>
      <c r="C64" s="210" t="s">
        <v>68</v>
      </c>
      <c r="D64" s="210"/>
      <c r="E64" s="210"/>
      <c r="F64" s="148">
        <v>0.3907316045133552</v>
      </c>
      <c r="G64" s="95">
        <f>'[1]PPI Index'!E94</f>
        <v>141.76351068881797</v>
      </c>
      <c r="H64" s="95">
        <f>'[1]PPI Index'!F94</f>
        <v>148.80059448251765</v>
      </c>
      <c r="I64" s="95">
        <f>'[1]PPI Index'!G94</f>
        <v>143.55718987470701</v>
      </c>
      <c r="J64" s="95">
        <f>'[1]PPI Index'!H94</f>
        <v>152.11734397288959</v>
      </c>
      <c r="K64" s="26">
        <f>'[1]PPI Index'!I94</f>
        <v>152.11734397288959</v>
      </c>
      <c r="L64" s="11"/>
    </row>
    <row r="65" spans="1:12" ht="45.4" customHeight="1">
      <c r="A65" s="233">
        <v>2393</v>
      </c>
      <c r="B65" s="234"/>
      <c r="C65" s="210" t="s">
        <v>69</v>
      </c>
      <c r="D65" s="210"/>
      <c r="E65" s="210"/>
      <c r="F65" s="148">
        <v>9.0060120993869189E-2</v>
      </c>
      <c r="G65" s="95">
        <f>'[1]PPI Index'!E95</f>
        <v>138.72262081030956</v>
      </c>
      <c r="H65" s="95">
        <f>'[1]PPI Index'!F95</f>
        <v>142.14264401406896</v>
      </c>
      <c r="I65" s="95">
        <f>'[1]PPI Index'!G95</f>
        <v>142.15419305003297</v>
      </c>
      <c r="J65" s="95">
        <f>'[1]PPI Index'!H95</f>
        <v>142.26180413810064</v>
      </c>
      <c r="K65" s="26">
        <f>'[1]PPI Index'!I95</f>
        <v>142.24632253783923</v>
      </c>
      <c r="L65" s="11"/>
    </row>
    <row r="66" spans="1:12" ht="46.7" customHeight="1">
      <c r="A66" s="243" t="s">
        <v>269</v>
      </c>
      <c r="B66" s="244"/>
      <c r="C66" s="245" t="s">
        <v>70</v>
      </c>
      <c r="D66" s="245"/>
      <c r="E66" s="245"/>
      <c r="F66" s="150">
        <v>2.3686510979233675</v>
      </c>
      <c r="G66" s="61">
        <f>'[1]PPI Index'!E96</f>
        <v>127.72106090134689</v>
      </c>
      <c r="H66" s="61">
        <f>'[1]PPI Index'!F96</f>
        <v>128.95234492230415</v>
      </c>
      <c r="I66" s="61">
        <f>'[1]PPI Index'!G96</f>
        <v>130.8322661628815</v>
      </c>
      <c r="J66" s="61">
        <f>'[1]PPI Index'!H96</f>
        <v>129.30305657828495</v>
      </c>
      <c r="K66" s="62">
        <f>'[1]PPI Index'!I96</f>
        <v>129.30305657828492</v>
      </c>
      <c r="L66" s="11"/>
    </row>
    <row r="67" spans="1:12" ht="32.25" customHeight="1">
      <c r="A67" s="233">
        <v>2397</v>
      </c>
      <c r="B67" s="234"/>
      <c r="C67" s="260" t="s">
        <v>250</v>
      </c>
      <c r="D67" s="260"/>
      <c r="E67" s="260"/>
      <c r="F67" s="148">
        <v>3.8003105117149683</v>
      </c>
      <c r="G67" s="95">
        <f>'[1]PPI Index'!E97</f>
        <v>156.34532158299658</v>
      </c>
      <c r="H67" s="95">
        <f>'[1]PPI Index'!F97</f>
        <v>156.03892002007441</v>
      </c>
      <c r="I67" s="95">
        <f>'[1]PPI Index'!G97</f>
        <v>156.94800982937795</v>
      </c>
      <c r="J67" s="95">
        <f>'[1]PPI Index'!H97</f>
        <v>154.97777564757945</v>
      </c>
      <c r="K67" s="26">
        <f>'[1]PPI Index'!I97</f>
        <v>154.97777564757942</v>
      </c>
      <c r="L67" s="11"/>
    </row>
    <row r="68" spans="1:12" ht="22.35" customHeight="1">
      <c r="A68" s="253">
        <v>24</v>
      </c>
      <c r="B68" s="254"/>
      <c r="C68" s="326" t="s">
        <v>19</v>
      </c>
      <c r="D68" s="326"/>
      <c r="E68" s="326"/>
      <c r="F68" s="154"/>
      <c r="G68" s="95"/>
      <c r="H68" s="95"/>
      <c r="I68" s="95"/>
      <c r="J68" s="95"/>
      <c r="K68" s="26"/>
      <c r="L68" s="11"/>
    </row>
    <row r="69" spans="1:12" ht="52.7" customHeight="1">
      <c r="A69" s="233" t="s">
        <v>270</v>
      </c>
      <c r="B69" s="234"/>
      <c r="C69" s="210" t="s">
        <v>203</v>
      </c>
      <c r="D69" s="210"/>
      <c r="E69" s="210"/>
      <c r="F69" s="147">
        <v>2.4219246209251439</v>
      </c>
      <c r="G69" s="95">
        <f>'[1]PPI Index'!E100</f>
        <v>184.39596362005781</v>
      </c>
      <c r="H69" s="95">
        <f>'[1]PPI Index'!F100</f>
        <v>174.59807776359796</v>
      </c>
      <c r="I69" s="95">
        <f>'[1]PPI Index'!G100</f>
        <v>180.93260951337263</v>
      </c>
      <c r="J69" s="95">
        <f>'[1]PPI Index'!H100</f>
        <v>171.36949307259718</v>
      </c>
      <c r="K69" s="26">
        <f>'[1]PPI Index'!I100</f>
        <v>171.38321456735852</v>
      </c>
      <c r="L69" s="11"/>
    </row>
    <row r="70" spans="1:12" ht="33.950000000000003" customHeight="1">
      <c r="A70" s="235">
        <v>25</v>
      </c>
      <c r="B70" s="236"/>
      <c r="C70" s="237" t="s">
        <v>285</v>
      </c>
      <c r="D70" s="237"/>
      <c r="E70" s="237"/>
      <c r="F70" s="149"/>
      <c r="G70" s="95"/>
      <c r="H70" s="95"/>
      <c r="I70" s="95"/>
      <c r="J70" s="95"/>
      <c r="K70" s="26"/>
      <c r="L70" s="11"/>
    </row>
    <row r="71" spans="1:12" ht="43.5" customHeight="1">
      <c r="A71" s="233" t="s">
        <v>271</v>
      </c>
      <c r="B71" s="234"/>
      <c r="C71" s="210" t="s">
        <v>71</v>
      </c>
      <c r="D71" s="210"/>
      <c r="E71" s="210"/>
      <c r="F71" s="148">
        <v>9.8826296231344896E-2</v>
      </c>
      <c r="G71" s="95">
        <f>'[1]PPI Index'!E103</f>
        <v>137.03541436153955</v>
      </c>
      <c r="H71" s="95">
        <f>'[1]PPI Index'!F103</f>
        <v>137.20185820984034</v>
      </c>
      <c r="I71" s="95">
        <f>'[1]PPI Index'!G103</f>
        <v>133.7512127794318</v>
      </c>
      <c r="J71" s="95">
        <f>'[1]PPI Index'!H103</f>
        <v>135.86036050057911</v>
      </c>
      <c r="K71" s="26">
        <f>'[1]PPI Index'!I103</f>
        <v>134.1136738347659</v>
      </c>
      <c r="L71" s="11"/>
    </row>
    <row r="72" spans="1:12" ht="43.5" customHeight="1">
      <c r="A72" s="233">
        <v>2593</v>
      </c>
      <c r="B72" s="234"/>
      <c r="C72" s="210" t="s">
        <v>48</v>
      </c>
      <c r="D72" s="210"/>
      <c r="E72" s="210"/>
      <c r="F72" s="147">
        <v>0.40985123866577511</v>
      </c>
      <c r="G72" s="95">
        <f>'[1]PPI Index'!E105</f>
        <v>141.00924521849618</v>
      </c>
      <c r="H72" s="95">
        <f>'[1]PPI Index'!F105</f>
        <v>141.26666891566356</v>
      </c>
      <c r="I72" s="95">
        <f>'[1]PPI Index'!G105</f>
        <v>138.46153846153845</v>
      </c>
      <c r="J72" s="95">
        <f>'[1]PPI Index'!H105</f>
        <v>144.53690393747846</v>
      </c>
      <c r="K72" s="26">
        <f>'[1]PPI Index'!I105</f>
        <v>138.78360584299264</v>
      </c>
      <c r="L72" s="11"/>
    </row>
    <row r="73" spans="1:12" ht="43.5" customHeight="1">
      <c r="A73" s="233">
        <v>2599</v>
      </c>
      <c r="B73" s="234"/>
      <c r="C73" s="210" t="s">
        <v>205</v>
      </c>
      <c r="D73" s="210"/>
      <c r="E73" s="210"/>
      <c r="F73" s="147">
        <v>0.11660603644640577</v>
      </c>
      <c r="G73" s="95">
        <f>'[1]PPI Index'!E106</f>
        <v>119.68809164812491</v>
      </c>
      <c r="H73" s="95">
        <f>'[1]PPI Index'!F106</f>
        <v>119.59864340726108</v>
      </c>
      <c r="I73" s="95">
        <f>'[1]PPI Index'!G106</f>
        <v>119.50255253996478</v>
      </c>
      <c r="J73" s="95">
        <f>'[1]PPI Index'!H106</f>
        <v>119.30703010742363</v>
      </c>
      <c r="K73" s="26">
        <f>'[1]PPI Index'!I106</f>
        <v>119.32498481243974</v>
      </c>
      <c r="L73" s="11"/>
    </row>
    <row r="74" spans="1:12" ht="36.4" customHeight="1">
      <c r="A74" s="235">
        <v>26</v>
      </c>
      <c r="B74" s="236"/>
      <c r="C74" s="242" t="s">
        <v>178</v>
      </c>
      <c r="D74" s="242"/>
      <c r="E74" s="242"/>
      <c r="F74" s="149"/>
      <c r="G74" s="90"/>
      <c r="H74" s="90"/>
      <c r="I74" s="90"/>
      <c r="J74" s="90"/>
      <c r="K74" s="50"/>
      <c r="L74" s="11"/>
    </row>
    <row r="75" spans="1:12" ht="65.650000000000006" customHeight="1">
      <c r="A75" s="251" t="s">
        <v>272</v>
      </c>
      <c r="B75" s="252"/>
      <c r="C75" s="210" t="s">
        <v>211</v>
      </c>
      <c r="D75" s="210"/>
      <c r="E75" s="210"/>
      <c r="F75" s="147">
        <v>0.62484644707974502</v>
      </c>
      <c r="G75" s="95">
        <f>'[1]PPI Index'!E109</f>
        <v>135.46608419168373</v>
      </c>
      <c r="H75" s="95">
        <f>'[1]PPI Index'!F109</f>
        <v>137.84822944909516</v>
      </c>
      <c r="I75" s="95">
        <f>'[1]PPI Index'!G109</f>
        <v>135.22765325361229</v>
      </c>
      <c r="J75" s="95">
        <f>'[1]PPI Index'!H109</f>
        <v>140.49573784007006</v>
      </c>
      <c r="K75" s="26">
        <f>'[1]PPI Index'!I109</f>
        <v>139.57027162156101</v>
      </c>
      <c r="L75" s="11"/>
    </row>
    <row r="76" spans="1:12" ht="33" customHeight="1">
      <c r="A76" s="246">
        <v>27</v>
      </c>
      <c r="B76" s="247"/>
      <c r="C76" s="242" t="s">
        <v>154</v>
      </c>
      <c r="D76" s="242"/>
      <c r="E76" s="242"/>
      <c r="F76" s="149"/>
      <c r="G76" s="95"/>
      <c r="H76" s="95"/>
      <c r="I76" s="95"/>
      <c r="J76" s="95"/>
      <c r="K76" s="26"/>
      <c r="L76" s="11"/>
    </row>
    <row r="77" spans="1:12" s="12" customFormat="1" ht="65.45" customHeight="1">
      <c r="A77" s="233">
        <v>2710</v>
      </c>
      <c r="B77" s="234"/>
      <c r="C77" s="210" t="s">
        <v>206</v>
      </c>
      <c r="D77" s="210"/>
      <c r="E77" s="210"/>
      <c r="F77" s="147">
        <v>0.36483138924834968</v>
      </c>
      <c r="G77" s="95">
        <f>'[1]PPI Index'!E112</f>
        <v>142.64633333333333</v>
      </c>
      <c r="H77" s="95">
        <f>'[1]PPI Index'!F112</f>
        <v>145.49926000000002</v>
      </c>
      <c r="I77" s="95">
        <f>'[1]PPI Index'!G112</f>
        <v>142.64633333333333</v>
      </c>
      <c r="J77" s="95">
        <f>'[1]PPI Index'!H112</f>
        <v>148.35218666666665</v>
      </c>
      <c r="K77" s="26">
        <f>'[1]PPI Index'!I112</f>
        <v>148.35218666666665</v>
      </c>
      <c r="L77" s="11"/>
    </row>
    <row r="78" spans="1:12" s="12" customFormat="1" ht="41.25" customHeight="1">
      <c r="A78" s="233">
        <v>2720</v>
      </c>
      <c r="B78" s="234"/>
      <c r="C78" s="210" t="s">
        <v>207</v>
      </c>
      <c r="D78" s="210"/>
      <c r="E78" s="210"/>
      <c r="F78" s="148">
        <v>0.13990084174685274</v>
      </c>
      <c r="G78" s="95">
        <f>'[1]PPI Index'!E114</f>
        <v>140.02415552001764</v>
      </c>
      <c r="H78" s="95">
        <f>'[1]PPI Index'!F114</f>
        <v>145.91737415361393</v>
      </c>
      <c r="I78" s="95">
        <f>'[1]PPI Index'!G114</f>
        <v>144.17979009348798</v>
      </c>
      <c r="J78" s="95">
        <f>'[1]PPI Index'!H114</f>
        <v>150.1223575394817</v>
      </c>
      <c r="K78" s="26">
        <f>'[1]PPI Index'!I114</f>
        <v>150.12235753948164</v>
      </c>
      <c r="L78" s="11"/>
    </row>
    <row r="79" spans="1:12" s="8" customFormat="1" ht="40.700000000000003" customHeight="1">
      <c r="A79" s="233" t="s">
        <v>273</v>
      </c>
      <c r="B79" s="234"/>
      <c r="C79" s="210" t="s">
        <v>208</v>
      </c>
      <c r="D79" s="210"/>
      <c r="E79" s="210"/>
      <c r="F79" s="147">
        <v>0.18913146627180519</v>
      </c>
      <c r="G79" s="95">
        <f>'[1]PPI Index'!E116</f>
        <v>150.3309532202455</v>
      </c>
      <c r="H79" s="95">
        <f>'[1]PPI Index'!F116</f>
        <v>148.29884509461203</v>
      </c>
      <c r="I79" s="95">
        <f>'[1]PPI Index'!G116</f>
        <v>150.14154588844599</v>
      </c>
      <c r="J79" s="95">
        <f>'[1]PPI Index'!H116</f>
        <v>142.43457884676045</v>
      </c>
      <c r="K79" s="26">
        <f>'[1]PPI Index'!I116</f>
        <v>146.55102181688463</v>
      </c>
      <c r="L79" s="11"/>
    </row>
    <row r="80" spans="1:12" s="8" customFormat="1" ht="40.5" customHeight="1">
      <c r="A80" s="233">
        <v>2740</v>
      </c>
      <c r="B80" s="234"/>
      <c r="C80" s="210" t="s">
        <v>72</v>
      </c>
      <c r="D80" s="210"/>
      <c r="E80" s="210"/>
      <c r="F80" s="148">
        <v>7.6798053101004614E-3</v>
      </c>
      <c r="G80" s="95">
        <f>'[1]PPI Index'!E118</f>
        <v>163.81761240330363</v>
      </c>
      <c r="H80" s="95">
        <f>'[1]PPI Index'!F118</f>
        <v>169.14177887350243</v>
      </c>
      <c r="I80" s="95">
        <f>'[1]PPI Index'!G118</f>
        <v>167.69779118227385</v>
      </c>
      <c r="J80" s="95">
        <f>'[1]PPI Index'!H118</f>
        <v>170.21812838868325</v>
      </c>
      <c r="K80" s="26">
        <f>'[1]PPI Index'!I118</f>
        <v>170.21812838868317</v>
      </c>
      <c r="L80" s="11"/>
    </row>
    <row r="81" spans="1:12" s="8" customFormat="1" ht="27.6" customHeight="1">
      <c r="A81" s="233" t="s">
        <v>307</v>
      </c>
      <c r="B81" s="234"/>
      <c r="C81" s="210" t="s">
        <v>209</v>
      </c>
      <c r="D81" s="210"/>
      <c r="E81" s="210"/>
      <c r="F81" s="147">
        <v>0.45788024412041561</v>
      </c>
      <c r="G81" s="95">
        <f>'[1]PPI Index'!E120</f>
        <v>129.14306034955655</v>
      </c>
      <c r="H81" s="95">
        <f>'[1]PPI Index'!F120</f>
        <v>129.02525341114693</v>
      </c>
      <c r="I81" s="95">
        <f>'[1]PPI Index'!G120</f>
        <v>128.82636707161257</v>
      </c>
      <c r="J81" s="95">
        <f>'[1]PPI Index'!H120</f>
        <v>128.98472775472035</v>
      </c>
      <c r="K81" s="26">
        <f>'[1]PPI Index'!I120</f>
        <v>129.04182727277487</v>
      </c>
      <c r="L81" s="11"/>
    </row>
    <row r="82" spans="1:12" s="8" customFormat="1" ht="39" customHeight="1">
      <c r="A82" s="327">
        <v>28</v>
      </c>
      <c r="B82" s="328"/>
      <c r="C82" s="329" t="s">
        <v>171</v>
      </c>
      <c r="D82" s="329"/>
      <c r="E82" s="329"/>
      <c r="F82" s="150"/>
      <c r="G82" s="61"/>
      <c r="H82" s="61"/>
      <c r="I82" s="61"/>
      <c r="J82" s="61"/>
      <c r="K82" s="62"/>
      <c r="L82" s="11"/>
    </row>
    <row r="83" spans="1:12" s="8" customFormat="1" ht="83.1" customHeight="1">
      <c r="A83" s="233" t="s">
        <v>73</v>
      </c>
      <c r="B83" s="234"/>
      <c r="C83" s="210" t="s">
        <v>328</v>
      </c>
      <c r="D83" s="210"/>
      <c r="E83" s="210"/>
      <c r="F83" s="145">
        <v>5.7816444526074366E-2</v>
      </c>
      <c r="G83" s="95">
        <f>'[1]PPI Index'!E123</f>
        <v>141.66889081422829</v>
      </c>
      <c r="H83" s="95">
        <f>'[1]PPI Index'!F123</f>
        <v>145.17675197614349</v>
      </c>
      <c r="I83" s="95">
        <f>'[1]PPI Index'!G123</f>
        <v>143.25491517824616</v>
      </c>
      <c r="J83" s="95">
        <f>'[1]PPI Index'!H123</f>
        <v>149.56230567019898</v>
      </c>
      <c r="K83" s="26">
        <f>'[1]PPI Index'!I123</f>
        <v>149.56230567019892</v>
      </c>
      <c r="L83" s="11"/>
    </row>
    <row r="84" spans="1:12" s="8" customFormat="1" ht="35.65" customHeight="1">
      <c r="A84" s="233">
        <v>2821</v>
      </c>
      <c r="B84" s="234"/>
      <c r="C84" s="210" t="s">
        <v>74</v>
      </c>
      <c r="D84" s="210"/>
      <c r="E84" s="210"/>
      <c r="F84" s="145">
        <v>1.4961154603237293E-2</v>
      </c>
      <c r="G84" s="95">
        <f>'[1]PPI Index'!E125</f>
        <v>135.48879988604466</v>
      </c>
      <c r="H84" s="95">
        <f>'[1]PPI Index'!F125</f>
        <v>137.85980901444626</v>
      </c>
      <c r="I84" s="95">
        <f>'[1]PPI Index'!G125</f>
        <v>138.70604176607725</v>
      </c>
      <c r="J84" s="95">
        <f>'[1]PPI Index'!H125</f>
        <v>136.10687422053857</v>
      </c>
      <c r="K84" s="26">
        <f>'[1]PPI Index'!I125</f>
        <v>137.48870532492475</v>
      </c>
      <c r="L84" s="11"/>
    </row>
    <row r="85" spans="1:12" s="8" customFormat="1" ht="35.65" customHeight="1">
      <c r="A85" s="233" t="s">
        <v>283</v>
      </c>
      <c r="B85" s="234"/>
      <c r="C85" s="248" t="s">
        <v>282</v>
      </c>
      <c r="D85" s="248"/>
      <c r="E85" s="248"/>
      <c r="F85" s="155">
        <v>7.6291992764406083E-2</v>
      </c>
      <c r="G85" s="95">
        <f>'[1]PPI Index'!E126</f>
        <v>145.12435273028495</v>
      </c>
      <c r="H85" s="95">
        <f>'[1]PPI Index'!F126</f>
        <v>150.29157567305143</v>
      </c>
      <c r="I85" s="95">
        <f>'[1]PPI Index'!G126</f>
        <v>163.65362120098655</v>
      </c>
      <c r="J85" s="95">
        <f>'[1]PPI Index'!H126</f>
        <v>147.46542822119446</v>
      </c>
      <c r="K85" s="26">
        <f>'[1]PPI Index'!I126</f>
        <v>163.58387733758559</v>
      </c>
      <c r="L85" s="11"/>
    </row>
    <row r="86" spans="1:12" s="8" customFormat="1" ht="34.5" customHeight="1">
      <c r="A86" s="249">
        <v>29</v>
      </c>
      <c r="B86" s="250"/>
      <c r="C86" s="242" t="s">
        <v>124</v>
      </c>
      <c r="D86" s="242"/>
      <c r="E86" s="242"/>
      <c r="F86" s="151"/>
      <c r="G86" s="95"/>
      <c r="H86" s="95"/>
      <c r="I86" s="95"/>
      <c r="J86" s="95"/>
      <c r="K86" s="26"/>
      <c r="L86" s="11"/>
    </row>
    <row r="87" spans="1:12" s="8" customFormat="1" ht="66" customHeight="1">
      <c r="A87" s="233" t="s">
        <v>53</v>
      </c>
      <c r="B87" s="234"/>
      <c r="C87" s="210" t="s">
        <v>210</v>
      </c>
      <c r="D87" s="210"/>
      <c r="E87" s="210"/>
      <c r="F87" s="147">
        <v>8.4690888159410171E-2</v>
      </c>
      <c r="G87" s="95">
        <f>'[1]PPI Index'!E129</f>
        <v>134.03907484283911</v>
      </c>
      <c r="H87" s="95">
        <f>'[1]PPI Index'!F129</f>
        <v>134.3759955324031</v>
      </c>
      <c r="I87" s="95">
        <f>'[1]PPI Index'!G129</f>
        <v>134.17121691404387</v>
      </c>
      <c r="J87" s="95">
        <f>'[1]PPI Index'!H129</f>
        <v>134.70790178170006</v>
      </c>
      <c r="K87" s="26">
        <f>'[1]PPI Index'!I129</f>
        <v>134.77498739015707</v>
      </c>
      <c r="L87" s="11"/>
    </row>
    <row r="88" spans="1:12" s="8" customFormat="1" ht="40.700000000000003" customHeight="1">
      <c r="A88" s="246">
        <v>30</v>
      </c>
      <c r="B88" s="247"/>
      <c r="C88" s="242" t="s">
        <v>157</v>
      </c>
      <c r="D88" s="242"/>
      <c r="E88" s="242"/>
      <c r="F88" s="149"/>
      <c r="G88" s="95"/>
      <c r="H88" s="95"/>
      <c r="I88" s="95"/>
      <c r="J88" s="95"/>
      <c r="K88" s="26"/>
      <c r="L88" s="11"/>
    </row>
    <row r="89" spans="1:12" s="8" customFormat="1" ht="51.95" customHeight="1">
      <c r="A89" s="233" t="s">
        <v>274</v>
      </c>
      <c r="B89" s="234"/>
      <c r="C89" s="210" t="s">
        <v>329</v>
      </c>
      <c r="D89" s="210"/>
      <c r="E89" s="210"/>
      <c r="F89" s="156">
        <v>2.5582850198275029</v>
      </c>
      <c r="G89" s="95">
        <f>'[1]PPI Index'!E132</f>
        <v>151.64076939340853</v>
      </c>
      <c r="H89" s="95">
        <f>'[1]PPI Index'!F132</f>
        <v>156.26995989104338</v>
      </c>
      <c r="I89" s="95">
        <f>'[1]PPI Index'!G132</f>
        <v>153.89701610846978</v>
      </c>
      <c r="J89" s="95">
        <f>'[1]PPI Index'!H132</f>
        <v>154.65862756542893</v>
      </c>
      <c r="K89" s="26">
        <f>'[1]PPI Index'!I132</f>
        <v>156.18254189913671</v>
      </c>
      <c r="L89" s="11"/>
    </row>
    <row r="90" spans="1:12" s="8" customFormat="1" ht="24.75" customHeight="1">
      <c r="A90" s="233">
        <v>3091</v>
      </c>
      <c r="B90" s="234"/>
      <c r="C90" s="210" t="s">
        <v>75</v>
      </c>
      <c r="D90" s="210"/>
      <c r="E90" s="210"/>
      <c r="F90" s="147">
        <v>8.7230353676603395E-2</v>
      </c>
      <c r="G90" s="95">
        <f>'[1]PPI Index'!E134</f>
        <v>153.29203874444869</v>
      </c>
      <c r="H90" s="95">
        <f>'[1]PPI Index'!F134</f>
        <v>155.18874067488449</v>
      </c>
      <c r="I90" s="95">
        <f>'[1]PPI Index'!G134</f>
        <v>151.45325753509954</v>
      </c>
      <c r="J90" s="95">
        <f>'[1]PPI Index'!H134</f>
        <v>162.1442317377489</v>
      </c>
      <c r="K90" s="26">
        <f>'[1]PPI Index'!I134</f>
        <v>153.62615615248242</v>
      </c>
      <c r="L90" s="11"/>
    </row>
    <row r="91" spans="1:12" s="8" customFormat="1" ht="33" customHeight="1">
      <c r="A91" s="233">
        <v>3092</v>
      </c>
      <c r="B91" s="234"/>
      <c r="C91" s="210" t="s">
        <v>76</v>
      </c>
      <c r="D91" s="210"/>
      <c r="E91" s="210"/>
      <c r="F91" s="147">
        <v>6.5894646486423777E-2</v>
      </c>
      <c r="G91" s="95">
        <f>'[1]PPI Index'!E135</f>
        <v>152.15520080234356</v>
      </c>
      <c r="H91" s="95">
        <f>'[1]PPI Index'!F135</f>
        <v>152.99578410943056</v>
      </c>
      <c r="I91" s="95">
        <f>'[1]PPI Index'!G135</f>
        <v>160.54222985592682</v>
      </c>
      <c r="J91" s="95">
        <f>'[1]PPI Index'!H135</f>
        <v>152.11441683159373</v>
      </c>
      <c r="K91" s="26">
        <f>'[1]PPI Index'!I135</f>
        <v>156.25032656814574</v>
      </c>
      <c r="L91" s="11"/>
    </row>
    <row r="92" spans="1:12" s="8" customFormat="1" ht="39" customHeight="1">
      <c r="A92" s="233" t="s">
        <v>77</v>
      </c>
      <c r="B92" s="234"/>
      <c r="C92" s="210" t="s">
        <v>78</v>
      </c>
      <c r="D92" s="210"/>
      <c r="E92" s="210"/>
      <c r="F92" s="147">
        <v>9.2484533329770021E-3</v>
      </c>
      <c r="G92" s="95">
        <f>'[1]PPI Index'!E136</f>
        <v>171.78650866863313</v>
      </c>
      <c r="H92" s="95">
        <f>'[1]PPI Index'!F136</f>
        <v>182.92745765316772</v>
      </c>
      <c r="I92" s="95">
        <f>'[1]PPI Index'!G136</f>
        <v>174.6659804044609</v>
      </c>
      <c r="J92" s="95">
        <f>'[1]PPI Index'!H136</f>
        <v>186.2610003148647</v>
      </c>
      <c r="K92" s="26">
        <f>'[1]PPI Index'!I136</f>
        <v>186.33071118387983</v>
      </c>
      <c r="L92" s="11"/>
    </row>
    <row r="93" spans="1:12" s="8" customFormat="1" ht="20.25" customHeight="1">
      <c r="A93" s="235">
        <v>31</v>
      </c>
      <c r="B93" s="236"/>
      <c r="C93" s="237" t="s">
        <v>14</v>
      </c>
      <c r="D93" s="237"/>
      <c r="E93" s="237"/>
      <c r="F93" s="151"/>
      <c r="G93" s="90"/>
      <c r="H93" s="90"/>
      <c r="I93" s="90"/>
      <c r="J93" s="90"/>
      <c r="K93" s="50"/>
      <c r="L93" s="11"/>
    </row>
    <row r="94" spans="1:12" s="8" customFormat="1" ht="38.1" customHeight="1">
      <c r="A94" s="233">
        <v>3100</v>
      </c>
      <c r="B94" s="234"/>
      <c r="C94" s="210" t="s">
        <v>79</v>
      </c>
      <c r="D94" s="210"/>
      <c r="E94" s="210"/>
      <c r="F94" s="147">
        <v>6.508730819267762E-2</v>
      </c>
      <c r="G94" s="96">
        <f>'[1]PPI Index'!E139</f>
        <v>191.91766946685183</v>
      </c>
      <c r="H94" s="96">
        <f>'[1]PPI Index'!F139</f>
        <v>205.63282534486743</v>
      </c>
      <c r="I94" s="96">
        <f>'[1]PPI Index'!G139</f>
        <v>183.00974920199266</v>
      </c>
      <c r="J94" s="96">
        <f>'[1]PPI Index'!H139</f>
        <v>242.70956066574141</v>
      </c>
      <c r="K94" s="55">
        <f>'[1]PPI Index'!I139</f>
        <v>194.32049721333354</v>
      </c>
      <c r="L94" s="11"/>
    </row>
    <row r="95" spans="1:12" ht="38.1" customHeight="1">
      <c r="A95" s="233" t="s">
        <v>275</v>
      </c>
      <c r="B95" s="234"/>
      <c r="C95" s="210" t="s">
        <v>1</v>
      </c>
      <c r="D95" s="210"/>
      <c r="E95" s="210"/>
      <c r="F95" s="147">
        <v>0.46445500745304114</v>
      </c>
      <c r="G95" s="96">
        <f>'[1]PPI Index'!E140</f>
        <v>145.82791490517681</v>
      </c>
      <c r="H95" s="96">
        <f>'[1]PPI Index'!F140</f>
        <v>153.63170108505744</v>
      </c>
      <c r="I95" s="96">
        <f>'[1]PPI Index'!G140</f>
        <v>153.33818728209033</v>
      </c>
      <c r="J95" s="96">
        <f>'[1]PPI Index'!H140</f>
        <v>150.72554854786779</v>
      </c>
      <c r="K95" s="55">
        <f>'[1]PPI Index'!I140</f>
        <v>156.53667542451603</v>
      </c>
      <c r="L95" s="11"/>
    </row>
    <row r="96" spans="1:12" ht="36" customHeight="1">
      <c r="A96" s="233">
        <v>3103</v>
      </c>
      <c r="B96" s="234"/>
      <c r="C96" s="210" t="s">
        <v>80</v>
      </c>
      <c r="D96" s="210"/>
      <c r="E96" s="210"/>
      <c r="F96" s="147">
        <v>3.6277440783500425E-2</v>
      </c>
      <c r="G96" s="96">
        <f>'[1]PPI Index'!E141</f>
        <v>149.38842077795653</v>
      </c>
      <c r="H96" s="96">
        <f>'[1]PPI Index'!F141</f>
        <v>159.72628328869502</v>
      </c>
      <c r="I96" s="96">
        <f>'[1]PPI Index'!G141</f>
        <v>154.08809240854779</v>
      </c>
      <c r="J96" s="96">
        <f>'[1]PPI Index'!H141</f>
        <v>162.26191166101381</v>
      </c>
      <c r="K96" s="55">
        <f>'[1]PPI Index'!I141</f>
        <v>158.3612819162087</v>
      </c>
      <c r="L96" s="11"/>
    </row>
    <row r="97" spans="1:12" ht="18.95" customHeight="1">
      <c r="A97" s="233" t="s">
        <v>55</v>
      </c>
      <c r="B97" s="234"/>
      <c r="C97" s="210" t="s">
        <v>162</v>
      </c>
      <c r="D97" s="210"/>
      <c r="E97" s="210"/>
      <c r="F97" s="147">
        <v>0.26461634476684726</v>
      </c>
      <c r="G97" s="96">
        <f>'[1]PPI Index'!E142</f>
        <v>133.5310674707014</v>
      </c>
      <c r="H97" s="96">
        <f>'[1]PPI Index'!F142</f>
        <v>133.69958967857607</v>
      </c>
      <c r="I97" s="96">
        <f>'[1]PPI Index'!G142</f>
        <v>132.13909378292939</v>
      </c>
      <c r="J97" s="96">
        <f>'[1]PPI Index'!H142</f>
        <v>136.48200899112118</v>
      </c>
      <c r="K97" s="55">
        <f>'[1]PPI Index'!I142</f>
        <v>132.46945526572512</v>
      </c>
      <c r="L97" s="11"/>
    </row>
    <row r="98" spans="1:12" ht="23.1" customHeight="1">
      <c r="A98" s="246">
        <v>32</v>
      </c>
      <c r="B98" s="247"/>
      <c r="C98" s="242" t="s">
        <v>15</v>
      </c>
      <c r="D98" s="242"/>
      <c r="E98" s="242"/>
      <c r="F98" s="139"/>
      <c r="G98" s="96"/>
      <c r="H98" s="96"/>
      <c r="I98" s="96"/>
      <c r="J98" s="96"/>
      <c r="K98" s="55"/>
      <c r="L98" s="11"/>
    </row>
    <row r="99" spans="1:12" ht="34.5" customHeight="1">
      <c r="A99" s="233" t="s">
        <v>276</v>
      </c>
      <c r="B99" s="234"/>
      <c r="C99" s="210" t="s">
        <v>81</v>
      </c>
      <c r="D99" s="210"/>
      <c r="E99" s="210"/>
      <c r="F99" s="147">
        <v>0.30813335652280571</v>
      </c>
      <c r="G99" s="96">
        <f>'[1]PPI Index'!E145</f>
        <v>182.67091659802196</v>
      </c>
      <c r="H99" s="96">
        <f>'[1]PPI Index'!F145</f>
        <v>240.76133928215083</v>
      </c>
      <c r="I99" s="96">
        <f>'[1]PPI Index'!G145</f>
        <v>200.67388198025751</v>
      </c>
      <c r="J99" s="96">
        <f>'[1]PPI Index'!H145</f>
        <v>284.78938816846153</v>
      </c>
      <c r="K99" s="55">
        <f>'[1]PPI Index'!I145</f>
        <v>288.33814458193666</v>
      </c>
      <c r="L99" s="11"/>
    </row>
    <row r="100" spans="1:12" ht="36.4" customHeight="1">
      <c r="A100" s="243" t="s">
        <v>277</v>
      </c>
      <c r="B100" s="244"/>
      <c r="C100" s="245" t="s">
        <v>82</v>
      </c>
      <c r="D100" s="245"/>
      <c r="E100" s="245"/>
      <c r="F100" s="150">
        <v>9.4248374243030272E-2</v>
      </c>
      <c r="G100" s="56">
        <f>'[1]PPI Index'!E147</f>
        <v>134.53650025355591</v>
      </c>
      <c r="H100" s="56">
        <f>'[1]PPI Index'!F147</f>
        <v>135.06147789763577</v>
      </c>
      <c r="I100" s="56">
        <f>'[1]PPI Index'!G147</f>
        <v>134.3208090764237</v>
      </c>
      <c r="J100" s="56">
        <f>'[1]PPI Index'!H147</f>
        <v>131.97211116849689</v>
      </c>
      <c r="K100" s="57">
        <f>'[1]PPI Index'!I147</f>
        <v>138.24145366849402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      Industrial Production Statistics (IPS): July 2025&amp;R&amp;"Century Gothic,Regular"Page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showWhiteSpace="0" view="pageBreakPreview" zoomScale="130" zoomScaleNormal="100" zoomScaleSheetLayoutView="130" workbookViewId="0">
      <selection activeCell="F7" sqref="F7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1" t="s">
        <v>460</v>
      </c>
      <c r="C1" s="331"/>
      <c r="D1" s="331"/>
      <c r="E1" s="331"/>
      <c r="F1" s="331"/>
      <c r="G1" s="331"/>
      <c r="H1" s="331"/>
      <c r="I1" s="331"/>
      <c r="J1" s="331"/>
    </row>
    <row r="2" spans="2:11" ht="21" customHeight="1">
      <c r="B2" s="332" t="s">
        <v>359</v>
      </c>
      <c r="C2" s="332" t="s">
        <v>108</v>
      </c>
      <c r="D2" s="332"/>
      <c r="E2" s="332"/>
      <c r="F2" s="332"/>
      <c r="G2" s="332" t="s">
        <v>461</v>
      </c>
      <c r="H2" s="332"/>
      <c r="I2" s="332"/>
      <c r="J2" s="332"/>
    </row>
    <row r="3" spans="2:11" s="34" customFormat="1" ht="36" customHeight="1">
      <c r="B3" s="333"/>
      <c r="C3" s="157" t="s">
        <v>337</v>
      </c>
      <c r="D3" s="157" t="s">
        <v>451</v>
      </c>
      <c r="E3" s="157" t="s">
        <v>452</v>
      </c>
      <c r="F3" s="157" t="s">
        <v>453</v>
      </c>
      <c r="G3" s="157" t="s">
        <v>337</v>
      </c>
      <c r="H3" s="157" t="s">
        <v>451</v>
      </c>
      <c r="I3" s="157" t="s">
        <v>452</v>
      </c>
      <c r="J3" s="157" t="s">
        <v>453</v>
      </c>
      <c r="K3" s="158"/>
    </row>
    <row r="4" spans="2:11" s="34" customFormat="1" ht="20.100000000000001" customHeight="1">
      <c r="B4" s="330" t="s">
        <v>407</v>
      </c>
      <c r="C4" s="330"/>
      <c r="D4" s="330"/>
      <c r="E4" s="330"/>
      <c r="F4" s="330"/>
      <c r="G4" s="330"/>
      <c r="H4" s="330"/>
      <c r="I4" s="330"/>
      <c r="J4" s="330"/>
    </row>
    <row r="5" spans="2:11" s="34" customFormat="1" ht="20.100000000000001" customHeight="1">
      <c r="B5" s="35" t="s">
        <v>361</v>
      </c>
      <c r="C5" s="37">
        <v>148.21</v>
      </c>
      <c r="D5" s="37">
        <v>122.6</v>
      </c>
      <c r="E5" s="37">
        <v>127.21</v>
      </c>
      <c r="F5" s="37">
        <v>170.21</v>
      </c>
      <c r="G5" s="36">
        <f>C5-100</f>
        <v>48.210000000000008</v>
      </c>
      <c r="H5" s="36">
        <f t="shared" ref="H5:J5" si="0">D5-100</f>
        <v>22.599999999999994</v>
      </c>
      <c r="I5" s="36">
        <f t="shared" si="0"/>
        <v>27.209999999999994</v>
      </c>
      <c r="J5" s="36">
        <f t="shared" si="0"/>
        <v>70.210000000000008</v>
      </c>
    </row>
    <row r="6" spans="2:11" s="34" customFormat="1" ht="20.100000000000001" customHeight="1">
      <c r="B6" s="35" t="s">
        <v>362</v>
      </c>
      <c r="C6" s="37">
        <v>171.43</v>
      </c>
      <c r="D6" s="37">
        <v>146.03</v>
      </c>
      <c r="E6" s="37">
        <v>193.91</v>
      </c>
      <c r="F6" s="37">
        <v>190.49</v>
      </c>
      <c r="G6" s="36">
        <f>C6/C5*100-100</f>
        <v>15.666959044598869</v>
      </c>
      <c r="H6" s="36">
        <f t="shared" ref="H6:J13" si="1">D6/D5*100-100</f>
        <v>19.110929853181077</v>
      </c>
      <c r="I6" s="36">
        <f t="shared" si="1"/>
        <v>52.432984828236783</v>
      </c>
      <c r="J6" s="36">
        <f>F6/F5*100-100</f>
        <v>11.91469361377122</v>
      </c>
    </row>
    <row r="7" spans="2:11" s="34" customFormat="1" ht="20.100000000000001" customHeight="1">
      <c r="B7" s="35" t="s">
        <v>363</v>
      </c>
      <c r="C7" s="37">
        <v>184.6</v>
      </c>
      <c r="D7" s="37">
        <v>162.44</v>
      </c>
      <c r="E7" s="37">
        <v>194.67</v>
      </c>
      <c r="F7" s="37">
        <v>201.84</v>
      </c>
      <c r="G7" s="36">
        <f t="shared" ref="G7:G13" si="2">C7/C6*100-100</f>
        <v>7.6824359797001591</v>
      </c>
      <c r="H7" s="36">
        <f t="shared" si="1"/>
        <v>11.237416969115927</v>
      </c>
      <c r="I7" s="36">
        <f t="shared" si="1"/>
        <v>0.39193440255789369</v>
      </c>
      <c r="J7" s="36">
        <f t="shared" si="1"/>
        <v>5.9583180219433984</v>
      </c>
    </row>
    <row r="8" spans="2:11" s="34" customFormat="1" ht="20.100000000000001" customHeight="1">
      <c r="B8" s="35" t="s">
        <v>364</v>
      </c>
      <c r="C8" s="37">
        <v>215.91</v>
      </c>
      <c r="D8" s="37">
        <v>175.81</v>
      </c>
      <c r="E8" s="37">
        <v>195.82</v>
      </c>
      <c r="F8" s="37">
        <v>249.54</v>
      </c>
      <c r="G8" s="36">
        <f t="shared" si="2"/>
        <v>16.960996749729148</v>
      </c>
      <c r="H8" s="36">
        <f t="shared" si="1"/>
        <v>8.2307313469588905</v>
      </c>
      <c r="I8" s="36">
        <f t="shared" si="1"/>
        <v>0.59074330918991791</v>
      </c>
      <c r="J8" s="36">
        <f t="shared" si="1"/>
        <v>23.632580261593333</v>
      </c>
    </row>
    <row r="9" spans="2:11" s="34" customFormat="1" ht="20.100000000000001" customHeight="1">
      <c r="B9" s="35" t="s">
        <v>365</v>
      </c>
      <c r="C9" s="37">
        <v>228.11</v>
      </c>
      <c r="D9" s="37">
        <v>184.64</v>
      </c>
      <c r="E9" s="37">
        <v>207.18</v>
      </c>
      <c r="F9" s="37">
        <v>264.51</v>
      </c>
      <c r="G9" s="36">
        <f t="shared" si="2"/>
        <v>5.6505025241998936</v>
      </c>
      <c r="H9" s="36">
        <f t="shared" si="1"/>
        <v>5.0224674364370685</v>
      </c>
      <c r="I9" s="36">
        <f t="shared" si="1"/>
        <v>5.8012460422837364</v>
      </c>
      <c r="J9" s="36">
        <f t="shared" si="1"/>
        <v>5.9990382303438281</v>
      </c>
    </row>
    <row r="10" spans="2:11" s="34" customFormat="1" ht="20.100000000000001" customHeight="1">
      <c r="B10" s="35" t="s">
        <v>367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f t="shared" si="2"/>
        <v>26.403927929507674</v>
      </c>
      <c r="H10" s="36">
        <f t="shared" si="1"/>
        <v>8.968804159445412</v>
      </c>
      <c r="I10" s="36">
        <f t="shared" si="1"/>
        <v>6.6994883676030526</v>
      </c>
      <c r="J10" s="36">
        <f t="shared" si="1"/>
        <v>37.008052625609622</v>
      </c>
    </row>
    <row r="11" spans="2:11" s="34" customFormat="1" ht="20.100000000000001" customHeight="1">
      <c r="B11" s="35" t="s">
        <v>366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f t="shared" si="2"/>
        <v>13.310674897690248</v>
      </c>
      <c r="H11" s="36">
        <f t="shared" si="1"/>
        <v>8.9264413518886698</v>
      </c>
      <c r="I11" s="36">
        <f t="shared" si="1"/>
        <v>9.499683343889842E-2</v>
      </c>
      <c r="J11" s="36">
        <f t="shared" si="1"/>
        <v>15.060706401766026</v>
      </c>
    </row>
    <row r="12" spans="2:11" s="34" customFormat="1" ht="20.100000000000001" customHeight="1">
      <c r="B12" s="35" t="s">
        <v>368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f t="shared" si="2"/>
        <v>10.574804113614093</v>
      </c>
      <c r="H12" s="36">
        <f t="shared" si="1"/>
        <v>11.667275050191634</v>
      </c>
      <c r="I12" s="36">
        <f t="shared" si="1"/>
        <v>16.201925249694952</v>
      </c>
      <c r="J12" s="36">
        <f t="shared" si="1"/>
        <v>10.420164036644437</v>
      </c>
    </row>
    <row r="13" spans="2:11" s="34" customFormat="1" ht="20.100000000000001" customHeight="1">
      <c r="B13" s="35" t="s">
        <v>369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f t="shared" si="2"/>
        <v>19.165720928945106</v>
      </c>
      <c r="H13" s="36">
        <f t="shared" si="1"/>
        <v>25.423936583173301</v>
      </c>
      <c r="I13" s="36">
        <f t="shared" si="1"/>
        <v>-16.980398257622895</v>
      </c>
      <c r="J13" s="36">
        <f t="shared" si="1"/>
        <v>17.863736072801501</v>
      </c>
    </row>
    <row r="14" spans="2:11" s="34" customFormat="1" ht="20.100000000000001" customHeight="1">
      <c r="B14" s="35" t="s">
        <v>371</v>
      </c>
      <c r="C14" s="37">
        <v>501</v>
      </c>
      <c r="D14" s="37">
        <v>369</v>
      </c>
      <c r="E14" s="37">
        <v>312</v>
      </c>
      <c r="F14" s="37">
        <v>623</v>
      </c>
      <c r="G14" s="159"/>
      <c r="H14" s="159"/>
      <c r="I14" s="159"/>
      <c r="J14" s="159"/>
    </row>
    <row r="15" spans="2:11" s="34" customFormat="1" ht="20.100000000000001" customHeight="1">
      <c r="B15" s="35" t="s">
        <v>372</v>
      </c>
      <c r="C15" s="37">
        <v>514</v>
      </c>
      <c r="D15" s="37">
        <v>379</v>
      </c>
      <c r="E15" s="37">
        <v>337</v>
      </c>
      <c r="F15" s="37">
        <v>633</v>
      </c>
      <c r="G15" s="36">
        <f t="shared" ref="G15:J19" si="3">C15/C14*100-100</f>
        <v>2.5948103792415225</v>
      </c>
      <c r="H15" s="36">
        <f t="shared" si="3"/>
        <v>2.7100271002709917</v>
      </c>
      <c r="I15" s="36">
        <f t="shared" si="3"/>
        <v>8.012820512820511</v>
      </c>
      <c r="J15" s="36">
        <f t="shared" si="3"/>
        <v>1.605136436597121</v>
      </c>
    </row>
    <row r="16" spans="2:11" s="34" customFormat="1" ht="20.100000000000001" customHeight="1">
      <c r="B16" s="35" t="s">
        <v>373</v>
      </c>
      <c r="C16" s="37">
        <v>523</v>
      </c>
      <c r="D16" s="37">
        <v>411</v>
      </c>
      <c r="E16" s="37">
        <v>358</v>
      </c>
      <c r="F16" s="37">
        <v>635</v>
      </c>
      <c r="G16" s="36">
        <f t="shared" si="3"/>
        <v>1.7509727626459153</v>
      </c>
      <c r="H16" s="36">
        <f t="shared" si="3"/>
        <v>8.4432717678100317</v>
      </c>
      <c r="I16" s="36">
        <f t="shared" si="3"/>
        <v>6.2314540059347223</v>
      </c>
      <c r="J16" s="36">
        <f t="shared" si="3"/>
        <v>0.31595576619274368</v>
      </c>
    </row>
    <row r="17" spans="2:10" s="34" customFormat="1" ht="20.100000000000001" customHeight="1">
      <c r="B17" s="35" t="s">
        <v>374</v>
      </c>
      <c r="C17" s="37">
        <v>543</v>
      </c>
      <c r="D17" s="37">
        <v>429</v>
      </c>
      <c r="E17" s="37">
        <v>352</v>
      </c>
      <c r="F17" s="37">
        <v>635</v>
      </c>
      <c r="G17" s="36">
        <f t="shared" si="3"/>
        <v>3.8240917782026855</v>
      </c>
      <c r="H17" s="36">
        <f t="shared" si="3"/>
        <v>4.379562043795616</v>
      </c>
      <c r="I17" s="36">
        <f t="shared" si="3"/>
        <v>-1.6759776536312927</v>
      </c>
      <c r="J17" s="36">
        <f t="shared" si="3"/>
        <v>0</v>
      </c>
    </row>
    <row r="18" spans="2:10" s="34" customFormat="1" ht="20.100000000000001" customHeight="1">
      <c r="B18" s="35" t="s">
        <v>375</v>
      </c>
      <c r="C18" s="37">
        <v>593</v>
      </c>
      <c r="D18" s="37">
        <v>471</v>
      </c>
      <c r="E18" s="37">
        <v>371</v>
      </c>
      <c r="F18" s="37">
        <v>701</v>
      </c>
      <c r="G18" s="36">
        <f t="shared" si="3"/>
        <v>9.2081031307550631</v>
      </c>
      <c r="H18" s="36">
        <f t="shared" si="3"/>
        <v>9.7902097902097864</v>
      </c>
      <c r="I18" s="36">
        <f t="shared" si="3"/>
        <v>5.3977272727272663</v>
      </c>
      <c r="J18" s="36">
        <f t="shared" si="3"/>
        <v>10.393700787401585</v>
      </c>
    </row>
    <row r="19" spans="2:10" s="34" customFormat="1" ht="20.100000000000001" customHeight="1">
      <c r="B19" s="35" t="s">
        <v>376</v>
      </c>
      <c r="C19" s="37">
        <v>627</v>
      </c>
      <c r="D19" s="37">
        <v>522</v>
      </c>
      <c r="E19" s="37">
        <v>381</v>
      </c>
      <c r="F19" s="37">
        <v>723</v>
      </c>
      <c r="G19" s="36">
        <f t="shared" si="3"/>
        <v>5.7335581787521193</v>
      </c>
      <c r="H19" s="36">
        <f t="shared" si="3"/>
        <v>10.828025477707001</v>
      </c>
      <c r="I19" s="36">
        <f t="shared" si="3"/>
        <v>2.6954177897574141</v>
      </c>
      <c r="J19" s="36">
        <f t="shared" si="3"/>
        <v>3.1383737517831634</v>
      </c>
    </row>
    <row r="20" spans="2:10" s="34" customFormat="1" ht="20.100000000000001" customHeight="1">
      <c r="B20" s="330" t="s">
        <v>462</v>
      </c>
      <c r="C20" s="330"/>
      <c r="D20" s="330"/>
      <c r="E20" s="330"/>
      <c r="F20" s="330"/>
      <c r="G20" s="330"/>
      <c r="H20" s="330"/>
      <c r="I20" s="330"/>
      <c r="J20" s="330"/>
    </row>
    <row r="21" spans="2:10" s="34" customFormat="1" ht="20.100000000000001" customHeight="1">
      <c r="B21" s="35" t="s">
        <v>373</v>
      </c>
      <c r="C21" s="37">
        <v>102</v>
      </c>
      <c r="D21" s="37">
        <v>103</v>
      </c>
      <c r="E21" s="37">
        <v>100</v>
      </c>
      <c r="F21" s="37">
        <v>100</v>
      </c>
      <c r="G21" s="36">
        <f>C21-100</f>
        <v>2</v>
      </c>
      <c r="H21" s="36">
        <f t="shared" ref="H21:J21" si="4">D21-100</f>
        <v>3</v>
      </c>
      <c r="I21" s="36">
        <f t="shared" si="4"/>
        <v>0</v>
      </c>
      <c r="J21" s="36">
        <f t="shared" si="4"/>
        <v>0</v>
      </c>
    </row>
    <row r="22" spans="2:10" s="34" customFormat="1" ht="20.100000000000001" customHeight="1">
      <c r="B22" s="35" t="s">
        <v>374</v>
      </c>
      <c r="C22" s="37">
        <v>113</v>
      </c>
      <c r="D22" s="37">
        <v>108</v>
      </c>
      <c r="E22" s="37">
        <v>102</v>
      </c>
      <c r="F22" s="37">
        <v>117</v>
      </c>
      <c r="G22" s="36">
        <f>C22/C21*100-100</f>
        <v>10.784313725490208</v>
      </c>
      <c r="H22" s="36">
        <f t="shared" ref="H22:J29" si="5">D22/D21*100-100</f>
        <v>4.8543689320388381</v>
      </c>
      <c r="I22" s="36">
        <f t="shared" si="5"/>
        <v>2</v>
      </c>
      <c r="J22" s="36">
        <f t="shared" si="5"/>
        <v>17</v>
      </c>
    </row>
    <row r="23" spans="2:10" s="34" customFormat="1" ht="20.100000000000001" customHeight="1">
      <c r="B23" s="35" t="s">
        <v>375</v>
      </c>
      <c r="C23" s="37">
        <v>116</v>
      </c>
      <c r="D23" s="37">
        <v>120</v>
      </c>
      <c r="E23" s="37">
        <v>118</v>
      </c>
      <c r="F23" s="37">
        <v>112</v>
      </c>
      <c r="G23" s="36">
        <f t="shared" ref="G23:G29" si="6">C23/C22*100-100</f>
        <v>2.6548672566371749</v>
      </c>
      <c r="H23" s="36">
        <f t="shared" si="5"/>
        <v>11.111111111111114</v>
      </c>
      <c r="I23" s="36">
        <f t="shared" si="5"/>
        <v>15.686274509803937</v>
      </c>
      <c r="J23" s="36">
        <f t="shared" si="5"/>
        <v>-4.2735042735042725</v>
      </c>
    </row>
    <row r="24" spans="2:10" s="34" customFormat="1" ht="20.100000000000001" customHeight="1">
      <c r="B24" s="35" t="s">
        <v>376</v>
      </c>
      <c r="C24" s="37">
        <v>126</v>
      </c>
      <c r="D24" s="37">
        <v>133</v>
      </c>
      <c r="E24" s="37">
        <v>138</v>
      </c>
      <c r="F24" s="37">
        <v>119</v>
      </c>
      <c r="G24" s="36">
        <f t="shared" si="6"/>
        <v>8.6206896551724128</v>
      </c>
      <c r="H24" s="36">
        <f t="shared" si="5"/>
        <v>10.833333333333343</v>
      </c>
      <c r="I24" s="36">
        <f t="shared" si="5"/>
        <v>16.949152542372886</v>
      </c>
      <c r="J24" s="36">
        <f t="shared" si="5"/>
        <v>6.25</v>
      </c>
    </row>
    <row r="25" spans="2:10" s="34" customFormat="1" ht="20.100000000000001" customHeight="1">
      <c r="B25" s="35" t="s">
        <v>377</v>
      </c>
      <c r="C25" s="37">
        <v>142</v>
      </c>
      <c r="D25" s="37">
        <v>146</v>
      </c>
      <c r="E25" s="37">
        <v>137</v>
      </c>
      <c r="F25" s="37">
        <v>139</v>
      </c>
      <c r="G25" s="36">
        <f t="shared" si="6"/>
        <v>12.698412698412696</v>
      </c>
      <c r="H25" s="36">
        <f t="shared" si="5"/>
        <v>9.7744360902255636</v>
      </c>
      <c r="I25" s="36">
        <f t="shared" si="5"/>
        <v>-0.72463768115942173</v>
      </c>
      <c r="J25" s="36">
        <f t="shared" si="5"/>
        <v>16.806722689075642</v>
      </c>
    </row>
    <row r="26" spans="2:10" s="34" customFormat="1" ht="20.100000000000001" customHeight="1">
      <c r="B26" s="35" t="s">
        <v>378</v>
      </c>
      <c r="C26" s="37">
        <v>152</v>
      </c>
      <c r="D26" s="37">
        <v>153</v>
      </c>
      <c r="E26" s="37">
        <v>146</v>
      </c>
      <c r="F26" s="37">
        <v>152</v>
      </c>
      <c r="G26" s="36">
        <f t="shared" si="6"/>
        <v>7.042253521126753</v>
      </c>
      <c r="H26" s="36">
        <f t="shared" si="5"/>
        <v>4.7945205479451971</v>
      </c>
      <c r="I26" s="36">
        <f t="shared" si="5"/>
        <v>6.5693430656934311</v>
      </c>
      <c r="J26" s="36">
        <f t="shared" si="5"/>
        <v>9.352517985611513</v>
      </c>
    </row>
    <row r="27" spans="2:10" s="34" customFormat="1" ht="20.100000000000001" customHeight="1">
      <c r="B27" s="35" t="s">
        <v>379</v>
      </c>
      <c r="C27" s="37">
        <v>154</v>
      </c>
      <c r="D27" s="37">
        <v>155</v>
      </c>
      <c r="E27" s="37">
        <v>146</v>
      </c>
      <c r="F27" s="37">
        <v>153</v>
      </c>
      <c r="G27" s="36">
        <f t="shared" si="6"/>
        <v>1.3157894736842053</v>
      </c>
      <c r="H27" s="36">
        <f t="shared" si="5"/>
        <v>1.3071895424836555</v>
      </c>
      <c r="I27" s="36">
        <f t="shared" si="5"/>
        <v>0</v>
      </c>
      <c r="J27" s="36">
        <f t="shared" si="5"/>
        <v>0.65789473684209554</v>
      </c>
    </row>
    <row r="28" spans="2:10" s="34" customFormat="1" ht="20.100000000000001" customHeight="1">
      <c r="B28" s="35" t="s">
        <v>380</v>
      </c>
      <c r="C28" s="37">
        <v>155</v>
      </c>
      <c r="D28" s="37">
        <v>156</v>
      </c>
      <c r="E28" s="37">
        <v>156</v>
      </c>
      <c r="F28" s="37">
        <v>153</v>
      </c>
      <c r="G28" s="36">
        <f t="shared" si="6"/>
        <v>0.64935064935065157</v>
      </c>
      <c r="H28" s="36">
        <f t="shared" si="5"/>
        <v>0.64516129032257652</v>
      </c>
      <c r="I28" s="36">
        <f t="shared" si="5"/>
        <v>6.849315068493155</v>
      </c>
      <c r="J28" s="36">
        <f t="shared" si="5"/>
        <v>0</v>
      </c>
    </row>
    <row r="29" spans="2:10" s="34" customFormat="1" ht="20.100000000000001" customHeight="1">
      <c r="B29" s="35" t="s">
        <v>381</v>
      </c>
      <c r="C29" s="37">
        <v>157</v>
      </c>
      <c r="D29" s="37">
        <v>156</v>
      </c>
      <c r="E29" s="37">
        <v>169</v>
      </c>
      <c r="F29" s="37">
        <v>157</v>
      </c>
      <c r="G29" s="36">
        <f t="shared" si="6"/>
        <v>1.2903225806451672</v>
      </c>
      <c r="H29" s="36">
        <f t="shared" si="5"/>
        <v>0</v>
      </c>
      <c r="I29" s="36">
        <f t="shared" si="5"/>
        <v>8.3333333333333286</v>
      </c>
      <c r="J29" s="36">
        <f t="shared" si="5"/>
        <v>2.614379084967311</v>
      </c>
    </row>
    <row r="30" spans="2:10" s="34" customFormat="1" ht="20.100000000000001" customHeight="1">
      <c r="B30" s="330" t="s">
        <v>404</v>
      </c>
      <c r="C30" s="330"/>
      <c r="D30" s="330"/>
      <c r="E30" s="330"/>
      <c r="F30" s="330"/>
      <c r="G30" s="330"/>
      <c r="H30" s="330"/>
      <c r="I30" s="330"/>
      <c r="J30" s="330"/>
    </row>
    <row r="31" spans="2:10" s="34" customFormat="1" ht="20.100000000000001" customHeight="1">
      <c r="B31" s="35" t="s">
        <v>376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f>C31-100</f>
        <v>9.1700000000000017</v>
      </c>
      <c r="H31" s="36">
        <f t="shared" ref="H31:J31" si="7">D31-100</f>
        <v>8.9899999999999949</v>
      </c>
      <c r="I31" s="36">
        <f t="shared" si="7"/>
        <v>14.709999999999994</v>
      </c>
      <c r="J31" s="36">
        <f t="shared" si="7"/>
        <v>9.1299999999999955</v>
      </c>
    </row>
    <row r="32" spans="2:10" s="34" customFormat="1" ht="20.100000000000001" customHeight="1">
      <c r="B32" s="35" t="s">
        <v>377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f>C32/C31*100-100</f>
        <v>6.8516991847577202</v>
      </c>
      <c r="H32" s="36">
        <f t="shared" ref="H32:J47" si="8">D32/D31*100-100</f>
        <v>1.6974034315074817</v>
      </c>
      <c r="I32" s="36">
        <f t="shared" si="8"/>
        <v>4.9167465783279738</v>
      </c>
      <c r="J32" s="36">
        <f t="shared" si="8"/>
        <v>15.944286630624035</v>
      </c>
    </row>
    <row r="33" spans="2:10" s="34" customFormat="1" ht="20.100000000000001" customHeight="1">
      <c r="B33" s="35" t="s">
        <v>378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f t="shared" ref="G33:J50" si="9">C33/C32*100-100</f>
        <v>5.1264466352336058</v>
      </c>
      <c r="H33" s="36">
        <f t="shared" si="8"/>
        <v>5.8101768314687803</v>
      </c>
      <c r="I33" s="36">
        <f t="shared" si="8"/>
        <v>15.978396343996693</v>
      </c>
      <c r="J33" s="36">
        <f t="shared" si="8"/>
        <v>3.4379198609025394</v>
      </c>
    </row>
    <row r="34" spans="2:10" s="34" customFormat="1" ht="20.100000000000001" customHeight="1">
      <c r="B34" s="35" t="s">
        <v>379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f t="shared" si="9"/>
        <v>2.4871564869933991</v>
      </c>
      <c r="H34" s="36">
        <f t="shared" si="8"/>
        <v>4.8686903137789841</v>
      </c>
      <c r="I34" s="36">
        <f t="shared" si="8"/>
        <v>-3.0735062329846841</v>
      </c>
      <c r="J34" s="36">
        <f t="shared" si="8"/>
        <v>0.4813569682151666</v>
      </c>
    </row>
    <row r="35" spans="2:10" s="34" customFormat="1" ht="20.100000000000001" customHeight="1">
      <c r="B35" s="35" t="s">
        <v>380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f t="shared" si="9"/>
        <v>1.591343093570984</v>
      </c>
      <c r="H35" s="36">
        <f t="shared" si="8"/>
        <v>1.1139117001382317</v>
      </c>
      <c r="I35" s="36">
        <f t="shared" si="8"/>
        <v>4.0136004139256443</v>
      </c>
      <c r="J35" s="36">
        <f t="shared" si="8"/>
        <v>0.87445821610523922</v>
      </c>
    </row>
    <row r="36" spans="2:10" s="34" customFormat="1" ht="20.100000000000001" customHeight="1">
      <c r="B36" s="35" t="s">
        <v>381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f t="shared" si="9"/>
        <v>1.0103383458646533</v>
      </c>
      <c r="H36" s="36">
        <f t="shared" si="8"/>
        <v>1.3750402058539777</v>
      </c>
      <c r="I36" s="36">
        <f t="shared" si="8"/>
        <v>5.1378624218305902</v>
      </c>
      <c r="J36" s="36">
        <f t="shared" si="8"/>
        <v>0.11307100859339414</v>
      </c>
    </row>
    <row r="37" spans="2:10" s="34" customFormat="1" ht="20.100000000000001" customHeight="1">
      <c r="B37" s="35" t="s">
        <v>382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f t="shared" si="9"/>
        <v>1.9074203303093782</v>
      </c>
      <c r="H37" s="36">
        <f t="shared" si="8"/>
        <v>4.917902752439133</v>
      </c>
      <c r="I37" s="36">
        <f t="shared" si="8"/>
        <v>-2.9469415343021126</v>
      </c>
      <c r="J37" s="36">
        <f t="shared" si="8"/>
        <v>-2.7106392590919342</v>
      </c>
    </row>
    <row r="38" spans="2:10" s="34" customFormat="1" ht="20.100000000000001" customHeight="1">
      <c r="B38" s="35" t="s">
        <v>383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f t="shared" si="9"/>
        <v>5.2271170965533003</v>
      </c>
      <c r="H38" s="36">
        <f t="shared" si="8"/>
        <v>2.3210100551901434</v>
      </c>
      <c r="I38" s="36">
        <f t="shared" si="8"/>
        <v>2.2494602688209397</v>
      </c>
      <c r="J38" s="36">
        <f t="shared" si="8"/>
        <v>10.471325748781041</v>
      </c>
    </row>
    <row r="39" spans="2:10" s="34" customFormat="1" ht="20.100000000000001" customHeight="1">
      <c r="B39" s="35" t="s">
        <v>384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f t="shared" si="9"/>
        <v>8.8647866955893022</v>
      </c>
      <c r="H39" s="36">
        <f t="shared" si="8"/>
        <v>13.617555785429289</v>
      </c>
      <c r="I39" s="36">
        <f t="shared" si="8"/>
        <v>1.7572537801389529</v>
      </c>
      <c r="J39" s="36">
        <f t="shared" si="8"/>
        <v>1.6113212834524262</v>
      </c>
    </row>
    <row r="40" spans="2:10" s="34" customFormat="1" ht="20.100000000000001" customHeight="1">
      <c r="B40" s="35" t="s">
        <v>385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f t="shared" si="9"/>
        <v>1.5010626992560958</v>
      </c>
      <c r="H40" s="36">
        <f t="shared" si="8"/>
        <v>1.9899850425960892</v>
      </c>
      <c r="I40" s="36">
        <f t="shared" si="8"/>
        <v>-2.1017402945113872</v>
      </c>
      <c r="J40" s="36">
        <f t="shared" si="8"/>
        <v>0.84114726971868947</v>
      </c>
    </row>
    <row r="41" spans="2:10" s="34" customFormat="1" ht="20.100000000000001" customHeight="1">
      <c r="B41" s="35" t="s">
        <v>391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f t="shared" si="9"/>
        <v>1.0797016097369436</v>
      </c>
      <c r="H41" s="36">
        <f t="shared" si="8"/>
        <v>2.6142957342345312</v>
      </c>
      <c r="I41" s="36">
        <f t="shared" si="8"/>
        <v>15.499794885819782</v>
      </c>
      <c r="J41" s="36">
        <f t="shared" si="8"/>
        <v>-2.7006700396553924</v>
      </c>
    </row>
    <row r="42" spans="2:10" s="34" customFormat="1" ht="20.100000000000001" customHeight="1">
      <c r="B42" s="35" t="s">
        <v>392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f t="shared" si="9"/>
        <v>2.1492846507412509</v>
      </c>
      <c r="H42" s="36">
        <f t="shared" si="8"/>
        <v>1.8579506617784034</v>
      </c>
      <c r="I42" s="36">
        <f t="shared" si="8"/>
        <v>7.9500384774758857</v>
      </c>
      <c r="J42" s="36">
        <f t="shared" si="8"/>
        <v>2.2907736631297695</v>
      </c>
    </row>
    <row r="43" spans="2:10" s="34" customFormat="1" ht="20.100000000000001" customHeight="1">
      <c r="B43" s="35" t="s">
        <v>386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f t="shared" si="9"/>
        <v>3.4349451803029467</v>
      </c>
      <c r="H43" s="36">
        <f t="shared" si="8"/>
        <v>2.6964372864812134</v>
      </c>
      <c r="I43" s="36">
        <f t="shared" si="8"/>
        <v>0.62513709146740837</v>
      </c>
      <c r="J43" s="36">
        <f t="shared" si="8"/>
        <v>1.0510407364154588</v>
      </c>
    </row>
    <row r="44" spans="2:10" s="34" customFormat="1" ht="20.100000000000001" customHeight="1">
      <c r="B44" s="35" t="s">
        <v>387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f t="shared" si="9"/>
        <v>4.0377427853685504</v>
      </c>
      <c r="H44" s="36">
        <f t="shared" si="8"/>
        <v>2.340501366282524</v>
      </c>
      <c r="I44" s="36">
        <f t="shared" si="8"/>
        <v>2.3215258855585859</v>
      </c>
      <c r="J44" s="36">
        <f t="shared" si="8"/>
        <v>11.733514615907566</v>
      </c>
    </row>
    <row r="45" spans="2:10" s="34" customFormat="1" ht="20.100000000000001" customHeight="1">
      <c r="B45" s="35" t="s">
        <v>388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f t="shared" si="9"/>
        <v>4.729093050647819</v>
      </c>
      <c r="H45" s="36">
        <f t="shared" si="8"/>
        <v>5.1660088228465213</v>
      </c>
      <c r="I45" s="36">
        <f t="shared" si="8"/>
        <v>1.8161482743928445</v>
      </c>
      <c r="J45" s="36">
        <f t="shared" si="8"/>
        <v>4.1372596738865894</v>
      </c>
    </row>
    <row r="46" spans="2:10" s="34" customFormat="1" ht="20.100000000000001" customHeight="1">
      <c r="B46" s="35" t="s">
        <v>389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f t="shared" si="9"/>
        <v>4.7123657425631222</v>
      </c>
      <c r="H46" s="36">
        <f t="shared" si="8"/>
        <v>5.2434043492659157</v>
      </c>
      <c r="I46" s="36">
        <f t="shared" si="8"/>
        <v>5.931893079458078</v>
      </c>
      <c r="J46" s="36">
        <f t="shared" si="8"/>
        <v>3.6398691283010152</v>
      </c>
    </row>
    <row r="47" spans="2:10" s="34" customFormat="1" ht="20.100000000000001" customHeight="1">
      <c r="B47" s="35" t="s">
        <v>390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f t="shared" si="9"/>
        <v>6.9921056871274203</v>
      </c>
      <c r="H47" s="36">
        <f t="shared" si="8"/>
        <v>7.9662261380323116</v>
      </c>
      <c r="I47" s="36">
        <f t="shared" si="8"/>
        <v>4.004740506641653</v>
      </c>
      <c r="J47" s="36">
        <f t="shared" si="8"/>
        <v>5.3892553131518213</v>
      </c>
    </row>
    <row r="48" spans="2:10" s="34" customFormat="1" ht="20.100000000000001" customHeight="1">
      <c r="B48" s="35" t="s">
        <v>393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f t="shared" si="9"/>
        <v>7.654469708377249</v>
      </c>
      <c r="H48" s="36">
        <f t="shared" si="9"/>
        <v>8.8259581289162838</v>
      </c>
      <c r="I48" s="36">
        <f t="shared" si="9"/>
        <v>7.2025448675339305</v>
      </c>
      <c r="J48" s="36">
        <f t="shared" si="9"/>
        <v>5.4453062316127472</v>
      </c>
    </row>
    <row r="49" spans="2:10" s="34" customFormat="1" ht="20.100000000000001" customHeight="1">
      <c r="B49" s="35" t="s">
        <v>394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f t="shared" si="9"/>
        <v>9.3715031704588085</v>
      </c>
      <c r="H49" s="36">
        <f t="shared" si="9"/>
        <v>10.033922513836814</v>
      </c>
      <c r="I49" s="36">
        <f t="shared" si="9"/>
        <v>4.4333229992470962</v>
      </c>
      <c r="J49" s="36">
        <f t="shared" si="9"/>
        <v>8.4056206564196145</v>
      </c>
    </row>
    <row r="50" spans="2:10" s="34" customFormat="1" ht="20.100000000000001" customHeight="1">
      <c r="B50" s="35" t="s">
        <v>395</v>
      </c>
      <c r="C50" s="160">
        <v>268.47000000000003</v>
      </c>
      <c r="D50" s="37">
        <v>296.83</v>
      </c>
      <c r="E50" s="37">
        <v>280.76</v>
      </c>
      <c r="F50" s="37">
        <v>218.3</v>
      </c>
      <c r="G50" s="36">
        <f t="shared" si="9"/>
        <v>14.44709693921051</v>
      </c>
      <c r="H50" s="36">
        <f t="shared" si="9"/>
        <v>20.408080480285577</v>
      </c>
      <c r="I50" s="36">
        <f t="shared" si="9"/>
        <v>19.067005937234939</v>
      </c>
      <c r="J50" s="36">
        <f t="shared" si="9"/>
        <v>2.1525503041647198</v>
      </c>
    </row>
    <row r="51" spans="2:10" s="34" customFormat="1" ht="20.100000000000001" customHeight="1">
      <c r="B51" s="330" t="s">
        <v>463</v>
      </c>
      <c r="C51" s="330"/>
      <c r="D51" s="330"/>
      <c r="E51" s="330"/>
      <c r="F51" s="330"/>
      <c r="G51" s="330"/>
      <c r="H51" s="330"/>
      <c r="I51" s="330"/>
      <c r="J51" s="330"/>
    </row>
    <row r="52" spans="2:10" s="34" customFormat="1" ht="20.100000000000001" customHeight="1">
      <c r="B52" s="35" t="s">
        <v>348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349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f>C53/C52*100-100</f>
        <v>7.7956924607923668</v>
      </c>
      <c r="H53" s="36">
        <f t="shared" ref="H53:J57" si="10">D53/D52*100-100</f>
        <v>7.7550321560434696</v>
      </c>
      <c r="I53" s="36">
        <f t="shared" si="10"/>
        <v>-17.157008871941954</v>
      </c>
      <c r="J53" s="36">
        <f t="shared" si="10"/>
        <v>9.4144036523074988</v>
      </c>
    </row>
    <row r="54" spans="2:10" s="34" customFormat="1" ht="20.100000000000001" customHeight="1">
      <c r="B54" s="35" t="s">
        <v>350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f t="shared" ref="G54:G57" si="11">C54/C53*100-100</f>
        <v>1.5952255259005028</v>
      </c>
      <c r="H54" s="36">
        <f t="shared" si="10"/>
        <v>1.8872744555361152</v>
      </c>
      <c r="I54" s="36">
        <f t="shared" si="10"/>
        <v>7.5407010878042939</v>
      </c>
      <c r="J54" s="36">
        <f t="shared" si="10"/>
        <v>0.46398293197698592</v>
      </c>
    </row>
    <row r="55" spans="2:10" s="34" customFormat="1" ht="20.100000000000001" customHeight="1">
      <c r="B55" s="35" t="s">
        <v>351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f t="shared" si="11"/>
        <v>1.1959346445425751</v>
      </c>
      <c r="H55" s="36">
        <f t="shared" si="10"/>
        <v>1.6018805737103747</v>
      </c>
      <c r="I55" s="36">
        <f t="shared" si="10"/>
        <v>5.0956523406383951</v>
      </c>
      <c r="J55" s="36">
        <f t="shared" si="10"/>
        <v>-0.20767412891508741</v>
      </c>
    </row>
    <row r="56" spans="2:10" s="34" customFormat="1" ht="20.100000000000001" customHeight="1">
      <c r="B56" s="35" t="s">
        <v>352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f t="shared" si="11"/>
        <v>3.7415063503561328</v>
      </c>
      <c r="H56" s="36">
        <f t="shared" si="10"/>
        <v>1.5206831790137727</v>
      </c>
      <c r="I56" s="36">
        <f t="shared" si="10"/>
        <v>3.2350619167061723E-2</v>
      </c>
      <c r="J56" s="36">
        <f t="shared" si="10"/>
        <v>10.693312576161446</v>
      </c>
    </row>
    <row r="57" spans="2:10" s="34" customFormat="1" ht="20.100000000000001" customHeight="1">
      <c r="B57" s="35" t="s">
        <v>318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f t="shared" si="11"/>
        <v>4.8872068361135916</v>
      </c>
      <c r="H57" s="36">
        <f t="shared" si="10"/>
        <v>2.2644361247755</v>
      </c>
      <c r="I57" s="36">
        <f t="shared" si="10"/>
        <v>6.1292025654929034</v>
      </c>
      <c r="J57" s="36">
        <f t="shared" si="10"/>
        <v>12.153702589611328</v>
      </c>
    </row>
    <row r="58" spans="2:10" s="34" customFormat="1" ht="20.100000000000001" customHeight="1">
      <c r="B58" s="330" t="s">
        <v>464</v>
      </c>
      <c r="C58" s="330"/>
      <c r="D58" s="330"/>
      <c r="E58" s="330"/>
      <c r="F58" s="330"/>
      <c r="G58" s="330"/>
      <c r="H58" s="330"/>
      <c r="I58" s="330"/>
      <c r="J58" s="330"/>
    </row>
    <row r="59" spans="2:10" s="34" customFormat="1" ht="20.100000000000001" customHeight="1">
      <c r="B59" s="35" t="s">
        <v>348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f>C59-100</f>
        <v>4.5</v>
      </c>
      <c r="H59" s="37">
        <f t="shared" ref="H59:J59" si="12">D59-100</f>
        <v>5.0400000000000063</v>
      </c>
      <c r="I59" s="37">
        <f t="shared" si="12"/>
        <v>5.8227755063550148</v>
      </c>
      <c r="J59" s="37">
        <f t="shared" si="12"/>
        <v>2.873413395482757</v>
      </c>
    </row>
    <row r="60" spans="2:10" s="34" customFormat="1" ht="20.100000000000001" customHeight="1">
      <c r="B60" s="35" t="s">
        <v>349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f>C60/C59*100-100</f>
        <v>4.79425837320575</v>
      </c>
      <c r="H60" s="37">
        <f t="shared" ref="H60:J66" si="13">D60/D59*100-100</f>
        <v>5.4836252856054699</v>
      </c>
      <c r="I60" s="37">
        <f t="shared" si="13"/>
        <v>3.6760730093318159</v>
      </c>
      <c r="J60" s="37">
        <f t="shared" si="13"/>
        <v>3.1313287947718038</v>
      </c>
    </row>
    <row r="61" spans="2:10" s="34" customFormat="1" ht="20.100000000000001" customHeight="1">
      <c r="B61" s="35" t="s">
        <v>350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f t="shared" ref="G61:G66" si="14">C61/C60*100-100</f>
        <v>3.0773445347456914</v>
      </c>
      <c r="H61" s="37">
        <f t="shared" si="13"/>
        <v>2.8790613718411464</v>
      </c>
      <c r="I61" s="37">
        <f t="shared" si="13"/>
        <v>4.1848981896838211</v>
      </c>
      <c r="J61" s="37">
        <f t="shared" si="13"/>
        <v>3.4635190806544784</v>
      </c>
    </row>
    <row r="62" spans="2:10" s="34" customFormat="1" ht="20.100000000000001" customHeight="1">
      <c r="B62" s="35" t="s">
        <v>351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f t="shared" si="14"/>
        <v>3.3575478384124864</v>
      </c>
      <c r="H62" s="37">
        <f t="shared" si="13"/>
        <v>3.298534959206961</v>
      </c>
      <c r="I62" s="37">
        <f t="shared" si="13"/>
        <v>6.0522468738326154</v>
      </c>
      <c r="J62" s="37">
        <f t="shared" si="13"/>
        <v>3.0495794755651673</v>
      </c>
    </row>
    <row r="63" spans="2:10" s="34" customFormat="1" ht="20.100000000000001" customHeight="1">
      <c r="B63" s="35" t="s">
        <v>352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f t="shared" si="14"/>
        <v>3.968458044055879</v>
      </c>
      <c r="H63" s="37">
        <f t="shared" si="13"/>
        <v>3.3970276008492561</v>
      </c>
      <c r="I63" s="37">
        <f t="shared" si="13"/>
        <v>8.0262407929418487</v>
      </c>
      <c r="J63" s="37">
        <f t="shared" si="13"/>
        <v>4.7737783519732346</v>
      </c>
    </row>
    <row r="64" spans="2:10" s="34" customFormat="1" ht="20.100000000000001" customHeight="1">
      <c r="B64" s="35" t="s">
        <v>318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f t="shared" si="14"/>
        <v>6.7106347897774015</v>
      </c>
      <c r="H64" s="37">
        <f t="shared" si="13"/>
        <v>3.795058099487477</v>
      </c>
      <c r="I64" s="37">
        <f t="shared" si="13"/>
        <v>6.2033295969768432</v>
      </c>
      <c r="J64" s="37">
        <f t="shared" si="13"/>
        <v>7.927970284296876</v>
      </c>
    </row>
    <row r="65" spans="2:10" s="34" customFormat="1" ht="20.100000000000001" customHeight="1">
      <c r="B65" s="35" t="s">
        <v>334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f t="shared" si="14"/>
        <v>4.5503708281829489</v>
      </c>
      <c r="H65" s="37">
        <f t="shared" si="13"/>
        <v>5.7365640666653661</v>
      </c>
      <c r="I65" s="37">
        <f t="shared" si="13"/>
        <v>5.1902887897259546</v>
      </c>
      <c r="J65" s="37">
        <f t="shared" si="13"/>
        <v>7.8765707011244217</v>
      </c>
    </row>
    <row r="66" spans="2:10" s="34" customFormat="1" ht="20.100000000000001" customHeight="1">
      <c r="B66" s="35" t="s">
        <v>336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f t="shared" si="14"/>
        <v>5.3868321879849219</v>
      </c>
      <c r="H66" s="37">
        <f t="shared" si="13"/>
        <v>6.4587677736468407</v>
      </c>
      <c r="I66" s="37">
        <f t="shared" si="13"/>
        <v>3.1738737177250584</v>
      </c>
      <c r="J66" s="37">
        <f t="shared" si="13"/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 alignWithMargins="0">
    <oddFooter>&amp;L&amp;"Century Gothic,Regular"&amp;K000000      Industrial Production Statistics (IPS): July 2025&amp;R&amp;"Century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zoomScale="130" zoomScaleNormal="100" zoomScaleSheetLayoutView="130" workbookViewId="0">
      <selection activeCell="H10" sqref="H10"/>
    </sheetView>
  </sheetViews>
  <sheetFormatPr defaultColWidth="9" defaultRowHeight="15.75"/>
  <cols>
    <col min="1" max="1" width="12" style="80" customWidth="1"/>
    <col min="2" max="2" width="9.85546875" style="83" customWidth="1"/>
    <col min="3" max="3" width="10.140625" style="83" customWidth="1"/>
    <col min="4" max="4" width="10" style="83" customWidth="1"/>
    <col min="5" max="5" width="10.28515625" style="80" customWidth="1"/>
    <col min="6" max="7" width="9.42578125" style="80" customWidth="1"/>
    <col min="8" max="8" width="9.7109375" style="80" customWidth="1"/>
    <col min="9" max="9" width="9.85546875" style="80" customWidth="1"/>
    <col min="10" max="10" width="9.5703125" style="80" customWidth="1"/>
    <col min="11" max="11" width="12.7109375" style="87" customWidth="1"/>
    <col min="12" max="12" width="13.7109375" style="79" customWidth="1"/>
    <col min="13" max="13" width="8.140625" style="79" customWidth="1"/>
    <col min="14" max="250" width="9" style="79"/>
    <col min="251" max="251" width="9.7109375" style="79" customWidth="1"/>
    <col min="252" max="252" width="21" style="79" customWidth="1"/>
    <col min="253" max="253" width="10.85546875" style="79" customWidth="1"/>
    <col min="254" max="254" width="11.42578125" style="79" customWidth="1"/>
    <col min="255" max="255" width="14.28515625" style="79" customWidth="1"/>
    <col min="256" max="256" width="12" style="79" customWidth="1"/>
    <col min="257" max="257" width="9.7109375" style="79" customWidth="1"/>
    <col min="258" max="258" width="12" style="79" customWidth="1"/>
    <col min="259" max="259" width="10" style="79" customWidth="1"/>
    <col min="260" max="260" width="12.5703125" style="79" customWidth="1"/>
    <col min="261" max="262" width="13.140625" style="79" customWidth="1"/>
    <col min="263" max="263" width="14" style="79" customWidth="1"/>
    <col min="264" max="506" width="9" style="79"/>
    <col min="507" max="507" width="9.7109375" style="79" customWidth="1"/>
    <col min="508" max="508" width="21" style="79" customWidth="1"/>
    <col min="509" max="509" width="10.85546875" style="79" customWidth="1"/>
    <col min="510" max="510" width="11.42578125" style="79" customWidth="1"/>
    <col min="511" max="511" width="14.28515625" style="79" customWidth="1"/>
    <col min="512" max="512" width="12" style="79" customWidth="1"/>
    <col min="513" max="513" width="9.7109375" style="79" customWidth="1"/>
    <col min="514" max="514" width="12" style="79" customWidth="1"/>
    <col min="515" max="515" width="10" style="79" customWidth="1"/>
    <col min="516" max="516" width="12.5703125" style="79" customWidth="1"/>
    <col min="517" max="518" width="13.140625" style="79" customWidth="1"/>
    <col min="519" max="519" width="14" style="79" customWidth="1"/>
    <col min="520" max="762" width="9" style="79"/>
    <col min="763" max="763" width="9.7109375" style="79" customWidth="1"/>
    <col min="764" max="764" width="21" style="79" customWidth="1"/>
    <col min="765" max="765" width="10.85546875" style="79" customWidth="1"/>
    <col min="766" max="766" width="11.42578125" style="79" customWidth="1"/>
    <col min="767" max="767" width="14.28515625" style="79" customWidth="1"/>
    <col min="768" max="768" width="12" style="79" customWidth="1"/>
    <col min="769" max="769" width="9.7109375" style="79" customWidth="1"/>
    <col min="770" max="770" width="12" style="79" customWidth="1"/>
    <col min="771" max="771" width="10" style="79" customWidth="1"/>
    <col min="772" max="772" width="12.5703125" style="79" customWidth="1"/>
    <col min="773" max="774" width="13.140625" style="79" customWidth="1"/>
    <col min="775" max="775" width="14" style="79" customWidth="1"/>
    <col min="776" max="1018" width="9" style="79"/>
    <col min="1019" max="1019" width="9.7109375" style="79" customWidth="1"/>
    <col min="1020" max="1020" width="21" style="79" customWidth="1"/>
    <col min="1021" max="1021" width="10.85546875" style="79" customWidth="1"/>
    <col min="1022" max="1022" width="11.42578125" style="79" customWidth="1"/>
    <col min="1023" max="1023" width="14.28515625" style="79" customWidth="1"/>
    <col min="1024" max="1024" width="12" style="79" customWidth="1"/>
    <col min="1025" max="1025" width="9.7109375" style="79" customWidth="1"/>
    <col min="1026" max="1026" width="12" style="79" customWidth="1"/>
    <col min="1027" max="1027" width="10" style="79" customWidth="1"/>
    <col min="1028" max="1028" width="12.5703125" style="79" customWidth="1"/>
    <col min="1029" max="1030" width="13.140625" style="79" customWidth="1"/>
    <col min="1031" max="1031" width="14" style="79" customWidth="1"/>
    <col min="1032" max="1274" width="9" style="79"/>
    <col min="1275" max="1275" width="9.7109375" style="79" customWidth="1"/>
    <col min="1276" max="1276" width="21" style="79" customWidth="1"/>
    <col min="1277" max="1277" width="10.85546875" style="79" customWidth="1"/>
    <col min="1278" max="1278" width="11.42578125" style="79" customWidth="1"/>
    <col min="1279" max="1279" width="14.28515625" style="79" customWidth="1"/>
    <col min="1280" max="1280" width="12" style="79" customWidth="1"/>
    <col min="1281" max="1281" width="9.7109375" style="79" customWidth="1"/>
    <col min="1282" max="1282" width="12" style="79" customWidth="1"/>
    <col min="1283" max="1283" width="10" style="79" customWidth="1"/>
    <col min="1284" max="1284" width="12.5703125" style="79" customWidth="1"/>
    <col min="1285" max="1286" width="13.140625" style="79" customWidth="1"/>
    <col min="1287" max="1287" width="14" style="79" customWidth="1"/>
    <col min="1288" max="1530" width="9" style="79"/>
    <col min="1531" max="1531" width="9.7109375" style="79" customWidth="1"/>
    <col min="1532" max="1532" width="21" style="79" customWidth="1"/>
    <col min="1533" max="1533" width="10.85546875" style="79" customWidth="1"/>
    <col min="1534" max="1534" width="11.42578125" style="79" customWidth="1"/>
    <col min="1535" max="1535" width="14.28515625" style="79" customWidth="1"/>
    <col min="1536" max="1536" width="12" style="79" customWidth="1"/>
    <col min="1537" max="1537" width="9.7109375" style="79" customWidth="1"/>
    <col min="1538" max="1538" width="12" style="79" customWidth="1"/>
    <col min="1539" max="1539" width="10" style="79" customWidth="1"/>
    <col min="1540" max="1540" width="12.5703125" style="79" customWidth="1"/>
    <col min="1541" max="1542" width="13.140625" style="79" customWidth="1"/>
    <col min="1543" max="1543" width="14" style="79" customWidth="1"/>
    <col min="1544" max="1786" width="9" style="79"/>
    <col min="1787" max="1787" width="9.7109375" style="79" customWidth="1"/>
    <col min="1788" max="1788" width="21" style="79" customWidth="1"/>
    <col min="1789" max="1789" width="10.85546875" style="79" customWidth="1"/>
    <col min="1790" max="1790" width="11.42578125" style="79" customWidth="1"/>
    <col min="1791" max="1791" width="14.28515625" style="79" customWidth="1"/>
    <col min="1792" max="1792" width="12" style="79" customWidth="1"/>
    <col min="1793" max="1793" width="9.7109375" style="79" customWidth="1"/>
    <col min="1794" max="1794" width="12" style="79" customWidth="1"/>
    <col min="1795" max="1795" width="10" style="79" customWidth="1"/>
    <col min="1796" max="1796" width="12.5703125" style="79" customWidth="1"/>
    <col min="1797" max="1798" width="13.140625" style="79" customWidth="1"/>
    <col min="1799" max="1799" width="14" style="79" customWidth="1"/>
    <col min="1800" max="2042" width="9" style="79"/>
    <col min="2043" max="2043" width="9.7109375" style="79" customWidth="1"/>
    <col min="2044" max="2044" width="21" style="79" customWidth="1"/>
    <col min="2045" max="2045" width="10.85546875" style="79" customWidth="1"/>
    <col min="2046" max="2046" width="11.42578125" style="79" customWidth="1"/>
    <col min="2047" max="2047" width="14.28515625" style="79" customWidth="1"/>
    <col min="2048" max="2048" width="12" style="79" customWidth="1"/>
    <col min="2049" max="2049" width="9.7109375" style="79" customWidth="1"/>
    <col min="2050" max="2050" width="12" style="79" customWidth="1"/>
    <col min="2051" max="2051" width="10" style="79" customWidth="1"/>
    <col min="2052" max="2052" width="12.5703125" style="79" customWidth="1"/>
    <col min="2053" max="2054" width="13.140625" style="79" customWidth="1"/>
    <col min="2055" max="2055" width="14" style="79" customWidth="1"/>
    <col min="2056" max="2298" width="9" style="79"/>
    <col min="2299" max="2299" width="9.7109375" style="79" customWidth="1"/>
    <col min="2300" max="2300" width="21" style="79" customWidth="1"/>
    <col min="2301" max="2301" width="10.85546875" style="79" customWidth="1"/>
    <col min="2302" max="2302" width="11.42578125" style="79" customWidth="1"/>
    <col min="2303" max="2303" width="14.28515625" style="79" customWidth="1"/>
    <col min="2304" max="2304" width="12" style="79" customWidth="1"/>
    <col min="2305" max="2305" width="9.7109375" style="79" customWidth="1"/>
    <col min="2306" max="2306" width="12" style="79" customWidth="1"/>
    <col min="2307" max="2307" width="10" style="79" customWidth="1"/>
    <col min="2308" max="2308" width="12.5703125" style="79" customWidth="1"/>
    <col min="2309" max="2310" width="13.140625" style="79" customWidth="1"/>
    <col min="2311" max="2311" width="14" style="79" customWidth="1"/>
    <col min="2312" max="2554" width="9" style="79"/>
    <col min="2555" max="2555" width="9.7109375" style="79" customWidth="1"/>
    <col min="2556" max="2556" width="21" style="79" customWidth="1"/>
    <col min="2557" max="2557" width="10.85546875" style="79" customWidth="1"/>
    <col min="2558" max="2558" width="11.42578125" style="79" customWidth="1"/>
    <col min="2559" max="2559" width="14.28515625" style="79" customWidth="1"/>
    <col min="2560" max="2560" width="12" style="79" customWidth="1"/>
    <col min="2561" max="2561" width="9.7109375" style="79" customWidth="1"/>
    <col min="2562" max="2562" width="12" style="79" customWidth="1"/>
    <col min="2563" max="2563" width="10" style="79" customWidth="1"/>
    <col min="2564" max="2564" width="12.5703125" style="79" customWidth="1"/>
    <col min="2565" max="2566" width="13.140625" style="79" customWidth="1"/>
    <col min="2567" max="2567" width="14" style="79" customWidth="1"/>
    <col min="2568" max="2810" width="9" style="79"/>
    <col min="2811" max="2811" width="9.7109375" style="79" customWidth="1"/>
    <col min="2812" max="2812" width="21" style="79" customWidth="1"/>
    <col min="2813" max="2813" width="10.85546875" style="79" customWidth="1"/>
    <col min="2814" max="2814" width="11.42578125" style="79" customWidth="1"/>
    <col min="2815" max="2815" width="14.28515625" style="79" customWidth="1"/>
    <col min="2816" max="2816" width="12" style="79" customWidth="1"/>
    <col min="2817" max="2817" width="9.7109375" style="79" customWidth="1"/>
    <col min="2818" max="2818" width="12" style="79" customWidth="1"/>
    <col min="2819" max="2819" width="10" style="79" customWidth="1"/>
    <col min="2820" max="2820" width="12.5703125" style="79" customWidth="1"/>
    <col min="2821" max="2822" width="13.140625" style="79" customWidth="1"/>
    <col min="2823" max="2823" width="14" style="79" customWidth="1"/>
    <col min="2824" max="3066" width="9" style="79"/>
    <col min="3067" max="3067" width="9.7109375" style="79" customWidth="1"/>
    <col min="3068" max="3068" width="21" style="79" customWidth="1"/>
    <col min="3069" max="3069" width="10.85546875" style="79" customWidth="1"/>
    <col min="3070" max="3070" width="11.42578125" style="79" customWidth="1"/>
    <col min="3071" max="3071" width="14.28515625" style="79" customWidth="1"/>
    <col min="3072" max="3072" width="12" style="79" customWidth="1"/>
    <col min="3073" max="3073" width="9.7109375" style="79" customWidth="1"/>
    <col min="3074" max="3074" width="12" style="79" customWidth="1"/>
    <col min="3075" max="3075" width="10" style="79" customWidth="1"/>
    <col min="3076" max="3076" width="12.5703125" style="79" customWidth="1"/>
    <col min="3077" max="3078" width="13.140625" style="79" customWidth="1"/>
    <col min="3079" max="3079" width="14" style="79" customWidth="1"/>
    <col min="3080" max="3322" width="9" style="79"/>
    <col min="3323" max="3323" width="9.7109375" style="79" customWidth="1"/>
    <col min="3324" max="3324" width="21" style="79" customWidth="1"/>
    <col min="3325" max="3325" width="10.85546875" style="79" customWidth="1"/>
    <col min="3326" max="3326" width="11.42578125" style="79" customWidth="1"/>
    <col min="3327" max="3327" width="14.28515625" style="79" customWidth="1"/>
    <col min="3328" max="3328" width="12" style="79" customWidth="1"/>
    <col min="3329" max="3329" width="9.7109375" style="79" customWidth="1"/>
    <col min="3330" max="3330" width="12" style="79" customWidth="1"/>
    <col min="3331" max="3331" width="10" style="79" customWidth="1"/>
    <col min="3332" max="3332" width="12.5703125" style="79" customWidth="1"/>
    <col min="3333" max="3334" width="13.140625" style="79" customWidth="1"/>
    <col min="3335" max="3335" width="14" style="79" customWidth="1"/>
    <col min="3336" max="3578" width="9" style="79"/>
    <col min="3579" max="3579" width="9.7109375" style="79" customWidth="1"/>
    <col min="3580" max="3580" width="21" style="79" customWidth="1"/>
    <col min="3581" max="3581" width="10.85546875" style="79" customWidth="1"/>
    <col min="3582" max="3582" width="11.42578125" style="79" customWidth="1"/>
    <col min="3583" max="3583" width="14.28515625" style="79" customWidth="1"/>
    <col min="3584" max="3584" width="12" style="79" customWidth="1"/>
    <col min="3585" max="3585" width="9.7109375" style="79" customWidth="1"/>
    <col min="3586" max="3586" width="12" style="79" customWidth="1"/>
    <col min="3587" max="3587" width="10" style="79" customWidth="1"/>
    <col min="3588" max="3588" width="12.5703125" style="79" customWidth="1"/>
    <col min="3589" max="3590" width="13.140625" style="79" customWidth="1"/>
    <col min="3591" max="3591" width="14" style="79" customWidth="1"/>
    <col min="3592" max="3834" width="9" style="79"/>
    <col min="3835" max="3835" width="9.7109375" style="79" customWidth="1"/>
    <col min="3836" max="3836" width="21" style="79" customWidth="1"/>
    <col min="3837" max="3837" width="10.85546875" style="79" customWidth="1"/>
    <col min="3838" max="3838" width="11.42578125" style="79" customWidth="1"/>
    <col min="3839" max="3839" width="14.28515625" style="79" customWidth="1"/>
    <col min="3840" max="3840" width="12" style="79" customWidth="1"/>
    <col min="3841" max="3841" width="9.7109375" style="79" customWidth="1"/>
    <col min="3842" max="3842" width="12" style="79" customWidth="1"/>
    <col min="3843" max="3843" width="10" style="79" customWidth="1"/>
    <col min="3844" max="3844" width="12.5703125" style="79" customWidth="1"/>
    <col min="3845" max="3846" width="13.140625" style="79" customWidth="1"/>
    <col min="3847" max="3847" width="14" style="79" customWidth="1"/>
    <col min="3848" max="4090" width="9" style="79"/>
    <col min="4091" max="4091" width="9.7109375" style="79" customWidth="1"/>
    <col min="4092" max="4092" width="21" style="79" customWidth="1"/>
    <col min="4093" max="4093" width="10.85546875" style="79" customWidth="1"/>
    <col min="4094" max="4094" width="11.42578125" style="79" customWidth="1"/>
    <col min="4095" max="4095" width="14.28515625" style="79" customWidth="1"/>
    <col min="4096" max="4096" width="12" style="79" customWidth="1"/>
    <col min="4097" max="4097" width="9.7109375" style="79" customWidth="1"/>
    <col min="4098" max="4098" width="12" style="79" customWidth="1"/>
    <col min="4099" max="4099" width="10" style="79" customWidth="1"/>
    <col min="4100" max="4100" width="12.5703125" style="79" customWidth="1"/>
    <col min="4101" max="4102" width="13.140625" style="79" customWidth="1"/>
    <col min="4103" max="4103" width="14" style="79" customWidth="1"/>
    <col min="4104" max="4346" width="9" style="79"/>
    <col min="4347" max="4347" width="9.7109375" style="79" customWidth="1"/>
    <col min="4348" max="4348" width="21" style="79" customWidth="1"/>
    <col min="4349" max="4349" width="10.85546875" style="79" customWidth="1"/>
    <col min="4350" max="4350" width="11.42578125" style="79" customWidth="1"/>
    <col min="4351" max="4351" width="14.28515625" style="79" customWidth="1"/>
    <col min="4352" max="4352" width="12" style="79" customWidth="1"/>
    <col min="4353" max="4353" width="9.7109375" style="79" customWidth="1"/>
    <col min="4354" max="4354" width="12" style="79" customWidth="1"/>
    <col min="4355" max="4355" width="10" style="79" customWidth="1"/>
    <col min="4356" max="4356" width="12.5703125" style="79" customWidth="1"/>
    <col min="4357" max="4358" width="13.140625" style="79" customWidth="1"/>
    <col min="4359" max="4359" width="14" style="79" customWidth="1"/>
    <col min="4360" max="4602" width="9" style="79"/>
    <col min="4603" max="4603" width="9.7109375" style="79" customWidth="1"/>
    <col min="4604" max="4604" width="21" style="79" customWidth="1"/>
    <col min="4605" max="4605" width="10.85546875" style="79" customWidth="1"/>
    <col min="4606" max="4606" width="11.42578125" style="79" customWidth="1"/>
    <col min="4607" max="4607" width="14.28515625" style="79" customWidth="1"/>
    <col min="4608" max="4608" width="12" style="79" customWidth="1"/>
    <col min="4609" max="4609" width="9.7109375" style="79" customWidth="1"/>
    <col min="4610" max="4610" width="12" style="79" customWidth="1"/>
    <col min="4611" max="4611" width="10" style="79" customWidth="1"/>
    <col min="4612" max="4612" width="12.5703125" style="79" customWidth="1"/>
    <col min="4613" max="4614" width="13.140625" style="79" customWidth="1"/>
    <col min="4615" max="4615" width="14" style="79" customWidth="1"/>
    <col min="4616" max="4858" width="9" style="79"/>
    <col min="4859" max="4859" width="9.7109375" style="79" customWidth="1"/>
    <col min="4860" max="4860" width="21" style="79" customWidth="1"/>
    <col min="4861" max="4861" width="10.85546875" style="79" customWidth="1"/>
    <col min="4862" max="4862" width="11.42578125" style="79" customWidth="1"/>
    <col min="4863" max="4863" width="14.28515625" style="79" customWidth="1"/>
    <col min="4864" max="4864" width="12" style="79" customWidth="1"/>
    <col min="4865" max="4865" width="9.7109375" style="79" customWidth="1"/>
    <col min="4866" max="4866" width="12" style="79" customWidth="1"/>
    <col min="4867" max="4867" width="10" style="79" customWidth="1"/>
    <col min="4868" max="4868" width="12.5703125" style="79" customWidth="1"/>
    <col min="4869" max="4870" width="13.140625" style="79" customWidth="1"/>
    <col min="4871" max="4871" width="14" style="79" customWidth="1"/>
    <col min="4872" max="5114" width="9" style="79"/>
    <col min="5115" max="5115" width="9.7109375" style="79" customWidth="1"/>
    <col min="5116" max="5116" width="21" style="79" customWidth="1"/>
    <col min="5117" max="5117" width="10.85546875" style="79" customWidth="1"/>
    <col min="5118" max="5118" width="11.42578125" style="79" customWidth="1"/>
    <col min="5119" max="5119" width="14.28515625" style="79" customWidth="1"/>
    <col min="5120" max="5120" width="12" style="79" customWidth="1"/>
    <col min="5121" max="5121" width="9.7109375" style="79" customWidth="1"/>
    <col min="5122" max="5122" width="12" style="79" customWidth="1"/>
    <col min="5123" max="5123" width="10" style="79" customWidth="1"/>
    <col min="5124" max="5124" width="12.5703125" style="79" customWidth="1"/>
    <col min="5125" max="5126" width="13.140625" style="79" customWidth="1"/>
    <col min="5127" max="5127" width="14" style="79" customWidth="1"/>
    <col min="5128" max="5370" width="9" style="79"/>
    <col min="5371" max="5371" width="9.7109375" style="79" customWidth="1"/>
    <col min="5372" max="5372" width="21" style="79" customWidth="1"/>
    <col min="5373" max="5373" width="10.85546875" style="79" customWidth="1"/>
    <col min="5374" max="5374" width="11.42578125" style="79" customWidth="1"/>
    <col min="5375" max="5375" width="14.28515625" style="79" customWidth="1"/>
    <col min="5376" max="5376" width="12" style="79" customWidth="1"/>
    <col min="5377" max="5377" width="9.7109375" style="79" customWidth="1"/>
    <col min="5378" max="5378" width="12" style="79" customWidth="1"/>
    <col min="5379" max="5379" width="10" style="79" customWidth="1"/>
    <col min="5380" max="5380" width="12.5703125" style="79" customWidth="1"/>
    <col min="5381" max="5382" width="13.140625" style="79" customWidth="1"/>
    <col min="5383" max="5383" width="14" style="79" customWidth="1"/>
    <col min="5384" max="5626" width="9" style="79"/>
    <col min="5627" max="5627" width="9.7109375" style="79" customWidth="1"/>
    <col min="5628" max="5628" width="21" style="79" customWidth="1"/>
    <col min="5629" max="5629" width="10.85546875" style="79" customWidth="1"/>
    <col min="5630" max="5630" width="11.42578125" style="79" customWidth="1"/>
    <col min="5631" max="5631" width="14.28515625" style="79" customWidth="1"/>
    <col min="5632" max="5632" width="12" style="79" customWidth="1"/>
    <col min="5633" max="5633" width="9.7109375" style="79" customWidth="1"/>
    <col min="5634" max="5634" width="12" style="79" customWidth="1"/>
    <col min="5635" max="5635" width="10" style="79" customWidth="1"/>
    <col min="5636" max="5636" width="12.5703125" style="79" customWidth="1"/>
    <col min="5637" max="5638" width="13.140625" style="79" customWidth="1"/>
    <col min="5639" max="5639" width="14" style="79" customWidth="1"/>
    <col min="5640" max="5882" width="9" style="79"/>
    <col min="5883" max="5883" width="9.7109375" style="79" customWidth="1"/>
    <col min="5884" max="5884" width="21" style="79" customWidth="1"/>
    <col min="5885" max="5885" width="10.85546875" style="79" customWidth="1"/>
    <col min="5886" max="5886" width="11.42578125" style="79" customWidth="1"/>
    <col min="5887" max="5887" width="14.28515625" style="79" customWidth="1"/>
    <col min="5888" max="5888" width="12" style="79" customWidth="1"/>
    <col min="5889" max="5889" width="9.7109375" style="79" customWidth="1"/>
    <col min="5890" max="5890" width="12" style="79" customWidth="1"/>
    <col min="5891" max="5891" width="10" style="79" customWidth="1"/>
    <col min="5892" max="5892" width="12.5703125" style="79" customWidth="1"/>
    <col min="5893" max="5894" width="13.140625" style="79" customWidth="1"/>
    <col min="5895" max="5895" width="14" style="79" customWidth="1"/>
    <col min="5896" max="6138" width="9" style="79"/>
    <col min="6139" max="6139" width="9.7109375" style="79" customWidth="1"/>
    <col min="6140" max="6140" width="21" style="79" customWidth="1"/>
    <col min="6141" max="6141" width="10.85546875" style="79" customWidth="1"/>
    <col min="6142" max="6142" width="11.42578125" style="79" customWidth="1"/>
    <col min="6143" max="6143" width="14.28515625" style="79" customWidth="1"/>
    <col min="6144" max="6144" width="12" style="79" customWidth="1"/>
    <col min="6145" max="6145" width="9.7109375" style="79" customWidth="1"/>
    <col min="6146" max="6146" width="12" style="79" customWidth="1"/>
    <col min="6147" max="6147" width="10" style="79" customWidth="1"/>
    <col min="6148" max="6148" width="12.5703125" style="79" customWidth="1"/>
    <col min="6149" max="6150" width="13.140625" style="79" customWidth="1"/>
    <col min="6151" max="6151" width="14" style="79" customWidth="1"/>
    <col min="6152" max="6394" width="9" style="79"/>
    <col min="6395" max="6395" width="9.7109375" style="79" customWidth="1"/>
    <col min="6396" max="6396" width="21" style="79" customWidth="1"/>
    <col min="6397" max="6397" width="10.85546875" style="79" customWidth="1"/>
    <col min="6398" max="6398" width="11.42578125" style="79" customWidth="1"/>
    <col min="6399" max="6399" width="14.28515625" style="79" customWidth="1"/>
    <col min="6400" max="6400" width="12" style="79" customWidth="1"/>
    <col min="6401" max="6401" width="9.7109375" style="79" customWidth="1"/>
    <col min="6402" max="6402" width="12" style="79" customWidth="1"/>
    <col min="6403" max="6403" width="10" style="79" customWidth="1"/>
    <col min="6404" max="6404" width="12.5703125" style="79" customWidth="1"/>
    <col min="6405" max="6406" width="13.140625" style="79" customWidth="1"/>
    <col min="6407" max="6407" width="14" style="79" customWidth="1"/>
    <col min="6408" max="6650" width="9" style="79"/>
    <col min="6651" max="6651" width="9.7109375" style="79" customWidth="1"/>
    <col min="6652" max="6652" width="21" style="79" customWidth="1"/>
    <col min="6653" max="6653" width="10.85546875" style="79" customWidth="1"/>
    <col min="6654" max="6654" width="11.42578125" style="79" customWidth="1"/>
    <col min="6655" max="6655" width="14.28515625" style="79" customWidth="1"/>
    <col min="6656" max="6656" width="12" style="79" customWidth="1"/>
    <col min="6657" max="6657" width="9.7109375" style="79" customWidth="1"/>
    <col min="6658" max="6658" width="12" style="79" customWidth="1"/>
    <col min="6659" max="6659" width="10" style="79" customWidth="1"/>
    <col min="6660" max="6660" width="12.5703125" style="79" customWidth="1"/>
    <col min="6661" max="6662" width="13.140625" style="79" customWidth="1"/>
    <col min="6663" max="6663" width="14" style="79" customWidth="1"/>
    <col min="6664" max="6906" width="9" style="79"/>
    <col min="6907" max="6907" width="9.7109375" style="79" customWidth="1"/>
    <col min="6908" max="6908" width="21" style="79" customWidth="1"/>
    <col min="6909" max="6909" width="10.85546875" style="79" customWidth="1"/>
    <col min="6910" max="6910" width="11.42578125" style="79" customWidth="1"/>
    <col min="6911" max="6911" width="14.28515625" style="79" customWidth="1"/>
    <col min="6912" max="6912" width="12" style="79" customWidth="1"/>
    <col min="6913" max="6913" width="9.7109375" style="79" customWidth="1"/>
    <col min="6914" max="6914" width="12" style="79" customWidth="1"/>
    <col min="6915" max="6915" width="10" style="79" customWidth="1"/>
    <col min="6916" max="6916" width="12.5703125" style="79" customWidth="1"/>
    <col min="6917" max="6918" width="13.140625" style="79" customWidth="1"/>
    <col min="6919" max="6919" width="14" style="79" customWidth="1"/>
    <col min="6920" max="7162" width="9" style="79"/>
    <col min="7163" max="7163" width="9.7109375" style="79" customWidth="1"/>
    <col min="7164" max="7164" width="21" style="79" customWidth="1"/>
    <col min="7165" max="7165" width="10.85546875" style="79" customWidth="1"/>
    <col min="7166" max="7166" width="11.42578125" style="79" customWidth="1"/>
    <col min="7167" max="7167" width="14.28515625" style="79" customWidth="1"/>
    <col min="7168" max="7168" width="12" style="79" customWidth="1"/>
    <col min="7169" max="7169" width="9.7109375" style="79" customWidth="1"/>
    <col min="7170" max="7170" width="12" style="79" customWidth="1"/>
    <col min="7171" max="7171" width="10" style="79" customWidth="1"/>
    <col min="7172" max="7172" width="12.5703125" style="79" customWidth="1"/>
    <col min="7173" max="7174" width="13.140625" style="79" customWidth="1"/>
    <col min="7175" max="7175" width="14" style="79" customWidth="1"/>
    <col min="7176" max="7418" width="9" style="79"/>
    <col min="7419" max="7419" width="9.7109375" style="79" customWidth="1"/>
    <col min="7420" max="7420" width="21" style="79" customWidth="1"/>
    <col min="7421" max="7421" width="10.85546875" style="79" customWidth="1"/>
    <col min="7422" max="7422" width="11.42578125" style="79" customWidth="1"/>
    <col min="7423" max="7423" width="14.28515625" style="79" customWidth="1"/>
    <col min="7424" max="7424" width="12" style="79" customWidth="1"/>
    <col min="7425" max="7425" width="9.7109375" style="79" customWidth="1"/>
    <col min="7426" max="7426" width="12" style="79" customWidth="1"/>
    <col min="7427" max="7427" width="10" style="79" customWidth="1"/>
    <col min="7428" max="7428" width="12.5703125" style="79" customWidth="1"/>
    <col min="7429" max="7430" width="13.140625" style="79" customWidth="1"/>
    <col min="7431" max="7431" width="14" style="79" customWidth="1"/>
    <col min="7432" max="7674" width="9" style="79"/>
    <col min="7675" max="7675" width="9.7109375" style="79" customWidth="1"/>
    <col min="7676" max="7676" width="21" style="79" customWidth="1"/>
    <col min="7677" max="7677" width="10.85546875" style="79" customWidth="1"/>
    <col min="7678" max="7678" width="11.42578125" style="79" customWidth="1"/>
    <col min="7679" max="7679" width="14.28515625" style="79" customWidth="1"/>
    <col min="7680" max="7680" width="12" style="79" customWidth="1"/>
    <col min="7681" max="7681" width="9.7109375" style="79" customWidth="1"/>
    <col min="7682" max="7682" width="12" style="79" customWidth="1"/>
    <col min="7683" max="7683" width="10" style="79" customWidth="1"/>
    <col min="7684" max="7684" width="12.5703125" style="79" customWidth="1"/>
    <col min="7685" max="7686" width="13.140625" style="79" customWidth="1"/>
    <col min="7687" max="7687" width="14" style="79" customWidth="1"/>
    <col min="7688" max="7930" width="9" style="79"/>
    <col min="7931" max="7931" width="9.7109375" style="79" customWidth="1"/>
    <col min="7932" max="7932" width="21" style="79" customWidth="1"/>
    <col min="7933" max="7933" width="10.85546875" style="79" customWidth="1"/>
    <col min="7934" max="7934" width="11.42578125" style="79" customWidth="1"/>
    <col min="7935" max="7935" width="14.28515625" style="79" customWidth="1"/>
    <col min="7936" max="7936" width="12" style="79" customWidth="1"/>
    <col min="7937" max="7937" width="9.7109375" style="79" customWidth="1"/>
    <col min="7938" max="7938" width="12" style="79" customWidth="1"/>
    <col min="7939" max="7939" width="10" style="79" customWidth="1"/>
    <col min="7940" max="7940" width="12.5703125" style="79" customWidth="1"/>
    <col min="7941" max="7942" width="13.140625" style="79" customWidth="1"/>
    <col min="7943" max="7943" width="14" style="79" customWidth="1"/>
    <col min="7944" max="8186" width="9" style="79"/>
    <col min="8187" max="8187" width="9.7109375" style="79" customWidth="1"/>
    <col min="8188" max="8188" width="21" style="79" customWidth="1"/>
    <col min="8189" max="8189" width="10.85546875" style="79" customWidth="1"/>
    <col min="8190" max="8190" width="11.42578125" style="79" customWidth="1"/>
    <col min="8191" max="8191" width="14.28515625" style="79" customWidth="1"/>
    <col min="8192" max="8192" width="12" style="79" customWidth="1"/>
    <col min="8193" max="8193" width="9.7109375" style="79" customWidth="1"/>
    <col min="8194" max="8194" width="12" style="79" customWidth="1"/>
    <col min="8195" max="8195" width="10" style="79" customWidth="1"/>
    <col min="8196" max="8196" width="12.5703125" style="79" customWidth="1"/>
    <col min="8197" max="8198" width="13.140625" style="79" customWidth="1"/>
    <col min="8199" max="8199" width="14" style="79" customWidth="1"/>
    <col min="8200" max="8442" width="9" style="79"/>
    <col min="8443" max="8443" width="9.7109375" style="79" customWidth="1"/>
    <col min="8444" max="8444" width="21" style="79" customWidth="1"/>
    <col min="8445" max="8445" width="10.85546875" style="79" customWidth="1"/>
    <col min="8446" max="8446" width="11.42578125" style="79" customWidth="1"/>
    <col min="8447" max="8447" width="14.28515625" style="79" customWidth="1"/>
    <col min="8448" max="8448" width="12" style="79" customWidth="1"/>
    <col min="8449" max="8449" width="9.7109375" style="79" customWidth="1"/>
    <col min="8450" max="8450" width="12" style="79" customWidth="1"/>
    <col min="8451" max="8451" width="10" style="79" customWidth="1"/>
    <col min="8452" max="8452" width="12.5703125" style="79" customWidth="1"/>
    <col min="8453" max="8454" width="13.140625" style="79" customWidth="1"/>
    <col min="8455" max="8455" width="14" style="79" customWidth="1"/>
    <col min="8456" max="8698" width="9" style="79"/>
    <col min="8699" max="8699" width="9.7109375" style="79" customWidth="1"/>
    <col min="8700" max="8700" width="21" style="79" customWidth="1"/>
    <col min="8701" max="8701" width="10.85546875" style="79" customWidth="1"/>
    <col min="8702" max="8702" width="11.42578125" style="79" customWidth="1"/>
    <col min="8703" max="8703" width="14.28515625" style="79" customWidth="1"/>
    <col min="8704" max="8704" width="12" style="79" customWidth="1"/>
    <col min="8705" max="8705" width="9.7109375" style="79" customWidth="1"/>
    <col min="8706" max="8706" width="12" style="79" customWidth="1"/>
    <col min="8707" max="8707" width="10" style="79" customWidth="1"/>
    <col min="8708" max="8708" width="12.5703125" style="79" customWidth="1"/>
    <col min="8709" max="8710" width="13.140625" style="79" customWidth="1"/>
    <col min="8711" max="8711" width="14" style="79" customWidth="1"/>
    <col min="8712" max="8954" width="9" style="79"/>
    <col min="8955" max="8955" width="9.7109375" style="79" customWidth="1"/>
    <col min="8956" max="8956" width="21" style="79" customWidth="1"/>
    <col min="8957" max="8957" width="10.85546875" style="79" customWidth="1"/>
    <col min="8958" max="8958" width="11.42578125" style="79" customWidth="1"/>
    <col min="8959" max="8959" width="14.28515625" style="79" customWidth="1"/>
    <col min="8960" max="8960" width="12" style="79" customWidth="1"/>
    <col min="8961" max="8961" width="9.7109375" style="79" customWidth="1"/>
    <col min="8962" max="8962" width="12" style="79" customWidth="1"/>
    <col min="8963" max="8963" width="10" style="79" customWidth="1"/>
    <col min="8964" max="8964" width="12.5703125" style="79" customWidth="1"/>
    <col min="8965" max="8966" width="13.140625" style="79" customWidth="1"/>
    <col min="8967" max="8967" width="14" style="79" customWidth="1"/>
    <col min="8968" max="9210" width="9" style="79"/>
    <col min="9211" max="9211" width="9.7109375" style="79" customWidth="1"/>
    <col min="9212" max="9212" width="21" style="79" customWidth="1"/>
    <col min="9213" max="9213" width="10.85546875" style="79" customWidth="1"/>
    <col min="9214" max="9214" width="11.42578125" style="79" customWidth="1"/>
    <col min="9215" max="9215" width="14.28515625" style="79" customWidth="1"/>
    <col min="9216" max="9216" width="12" style="79" customWidth="1"/>
    <col min="9217" max="9217" width="9.7109375" style="79" customWidth="1"/>
    <col min="9218" max="9218" width="12" style="79" customWidth="1"/>
    <col min="9219" max="9219" width="10" style="79" customWidth="1"/>
    <col min="9220" max="9220" width="12.5703125" style="79" customWidth="1"/>
    <col min="9221" max="9222" width="13.140625" style="79" customWidth="1"/>
    <col min="9223" max="9223" width="14" style="79" customWidth="1"/>
    <col min="9224" max="9466" width="9" style="79"/>
    <col min="9467" max="9467" width="9.7109375" style="79" customWidth="1"/>
    <col min="9468" max="9468" width="21" style="79" customWidth="1"/>
    <col min="9469" max="9469" width="10.85546875" style="79" customWidth="1"/>
    <col min="9470" max="9470" width="11.42578125" style="79" customWidth="1"/>
    <col min="9471" max="9471" width="14.28515625" style="79" customWidth="1"/>
    <col min="9472" max="9472" width="12" style="79" customWidth="1"/>
    <col min="9473" max="9473" width="9.7109375" style="79" customWidth="1"/>
    <col min="9474" max="9474" width="12" style="79" customWidth="1"/>
    <col min="9475" max="9475" width="10" style="79" customWidth="1"/>
    <col min="9476" max="9476" width="12.5703125" style="79" customWidth="1"/>
    <col min="9477" max="9478" width="13.140625" style="79" customWidth="1"/>
    <col min="9479" max="9479" width="14" style="79" customWidth="1"/>
    <col min="9480" max="9722" width="9" style="79"/>
    <col min="9723" max="9723" width="9.7109375" style="79" customWidth="1"/>
    <col min="9724" max="9724" width="21" style="79" customWidth="1"/>
    <col min="9725" max="9725" width="10.85546875" style="79" customWidth="1"/>
    <col min="9726" max="9726" width="11.42578125" style="79" customWidth="1"/>
    <col min="9727" max="9727" width="14.28515625" style="79" customWidth="1"/>
    <col min="9728" max="9728" width="12" style="79" customWidth="1"/>
    <col min="9729" max="9729" width="9.7109375" style="79" customWidth="1"/>
    <col min="9730" max="9730" width="12" style="79" customWidth="1"/>
    <col min="9731" max="9731" width="10" style="79" customWidth="1"/>
    <col min="9732" max="9732" width="12.5703125" style="79" customWidth="1"/>
    <col min="9733" max="9734" width="13.140625" style="79" customWidth="1"/>
    <col min="9735" max="9735" width="14" style="79" customWidth="1"/>
    <col min="9736" max="9978" width="9" style="79"/>
    <col min="9979" max="9979" width="9.7109375" style="79" customWidth="1"/>
    <col min="9980" max="9980" width="21" style="79" customWidth="1"/>
    <col min="9981" max="9981" width="10.85546875" style="79" customWidth="1"/>
    <col min="9982" max="9982" width="11.42578125" style="79" customWidth="1"/>
    <col min="9983" max="9983" width="14.28515625" style="79" customWidth="1"/>
    <col min="9984" max="9984" width="12" style="79" customWidth="1"/>
    <col min="9985" max="9985" width="9.7109375" style="79" customWidth="1"/>
    <col min="9986" max="9986" width="12" style="79" customWidth="1"/>
    <col min="9987" max="9987" width="10" style="79" customWidth="1"/>
    <col min="9988" max="9988" width="12.5703125" style="79" customWidth="1"/>
    <col min="9989" max="9990" width="13.140625" style="79" customWidth="1"/>
    <col min="9991" max="9991" width="14" style="79" customWidth="1"/>
    <col min="9992" max="10234" width="9" style="79"/>
    <col min="10235" max="10235" width="9.7109375" style="79" customWidth="1"/>
    <col min="10236" max="10236" width="21" style="79" customWidth="1"/>
    <col min="10237" max="10237" width="10.85546875" style="79" customWidth="1"/>
    <col min="10238" max="10238" width="11.42578125" style="79" customWidth="1"/>
    <col min="10239" max="10239" width="14.28515625" style="79" customWidth="1"/>
    <col min="10240" max="10240" width="12" style="79" customWidth="1"/>
    <col min="10241" max="10241" width="9.7109375" style="79" customWidth="1"/>
    <col min="10242" max="10242" width="12" style="79" customWidth="1"/>
    <col min="10243" max="10243" width="10" style="79" customWidth="1"/>
    <col min="10244" max="10244" width="12.5703125" style="79" customWidth="1"/>
    <col min="10245" max="10246" width="13.140625" style="79" customWidth="1"/>
    <col min="10247" max="10247" width="14" style="79" customWidth="1"/>
    <col min="10248" max="10490" width="9" style="79"/>
    <col min="10491" max="10491" width="9.7109375" style="79" customWidth="1"/>
    <col min="10492" max="10492" width="21" style="79" customWidth="1"/>
    <col min="10493" max="10493" width="10.85546875" style="79" customWidth="1"/>
    <col min="10494" max="10494" width="11.42578125" style="79" customWidth="1"/>
    <col min="10495" max="10495" width="14.28515625" style="79" customWidth="1"/>
    <col min="10496" max="10496" width="12" style="79" customWidth="1"/>
    <col min="10497" max="10497" width="9.7109375" style="79" customWidth="1"/>
    <col min="10498" max="10498" width="12" style="79" customWidth="1"/>
    <col min="10499" max="10499" width="10" style="79" customWidth="1"/>
    <col min="10500" max="10500" width="12.5703125" style="79" customWidth="1"/>
    <col min="10501" max="10502" width="13.140625" style="79" customWidth="1"/>
    <col min="10503" max="10503" width="14" style="79" customWidth="1"/>
    <col min="10504" max="10746" width="9" style="79"/>
    <col min="10747" max="10747" width="9.7109375" style="79" customWidth="1"/>
    <col min="10748" max="10748" width="21" style="79" customWidth="1"/>
    <col min="10749" max="10749" width="10.85546875" style="79" customWidth="1"/>
    <col min="10750" max="10750" width="11.42578125" style="79" customWidth="1"/>
    <col min="10751" max="10751" width="14.28515625" style="79" customWidth="1"/>
    <col min="10752" max="10752" width="12" style="79" customWidth="1"/>
    <col min="10753" max="10753" width="9.7109375" style="79" customWidth="1"/>
    <col min="10754" max="10754" width="12" style="79" customWidth="1"/>
    <col min="10755" max="10755" width="10" style="79" customWidth="1"/>
    <col min="10756" max="10756" width="12.5703125" style="79" customWidth="1"/>
    <col min="10757" max="10758" width="13.140625" style="79" customWidth="1"/>
    <col min="10759" max="10759" width="14" style="79" customWidth="1"/>
    <col min="10760" max="11002" width="9" style="79"/>
    <col min="11003" max="11003" width="9.7109375" style="79" customWidth="1"/>
    <col min="11004" max="11004" width="21" style="79" customWidth="1"/>
    <col min="11005" max="11005" width="10.85546875" style="79" customWidth="1"/>
    <col min="11006" max="11006" width="11.42578125" style="79" customWidth="1"/>
    <col min="11007" max="11007" width="14.28515625" style="79" customWidth="1"/>
    <col min="11008" max="11008" width="12" style="79" customWidth="1"/>
    <col min="11009" max="11009" width="9.7109375" style="79" customWidth="1"/>
    <col min="11010" max="11010" width="12" style="79" customWidth="1"/>
    <col min="11011" max="11011" width="10" style="79" customWidth="1"/>
    <col min="11012" max="11012" width="12.5703125" style="79" customWidth="1"/>
    <col min="11013" max="11014" width="13.140625" style="79" customWidth="1"/>
    <col min="11015" max="11015" width="14" style="79" customWidth="1"/>
    <col min="11016" max="11258" width="9" style="79"/>
    <col min="11259" max="11259" width="9.7109375" style="79" customWidth="1"/>
    <col min="11260" max="11260" width="21" style="79" customWidth="1"/>
    <col min="11261" max="11261" width="10.85546875" style="79" customWidth="1"/>
    <col min="11262" max="11262" width="11.42578125" style="79" customWidth="1"/>
    <col min="11263" max="11263" width="14.28515625" style="79" customWidth="1"/>
    <col min="11264" max="11264" width="12" style="79" customWidth="1"/>
    <col min="11265" max="11265" width="9.7109375" style="79" customWidth="1"/>
    <col min="11266" max="11266" width="12" style="79" customWidth="1"/>
    <col min="11267" max="11267" width="10" style="79" customWidth="1"/>
    <col min="11268" max="11268" width="12.5703125" style="79" customWidth="1"/>
    <col min="11269" max="11270" width="13.140625" style="79" customWidth="1"/>
    <col min="11271" max="11271" width="14" style="79" customWidth="1"/>
    <col min="11272" max="11514" width="9" style="79"/>
    <col min="11515" max="11515" width="9.7109375" style="79" customWidth="1"/>
    <col min="11516" max="11516" width="21" style="79" customWidth="1"/>
    <col min="11517" max="11517" width="10.85546875" style="79" customWidth="1"/>
    <col min="11518" max="11518" width="11.42578125" style="79" customWidth="1"/>
    <col min="11519" max="11519" width="14.28515625" style="79" customWidth="1"/>
    <col min="11520" max="11520" width="12" style="79" customWidth="1"/>
    <col min="11521" max="11521" width="9.7109375" style="79" customWidth="1"/>
    <col min="11522" max="11522" width="12" style="79" customWidth="1"/>
    <col min="11523" max="11523" width="10" style="79" customWidth="1"/>
    <col min="11524" max="11524" width="12.5703125" style="79" customWidth="1"/>
    <col min="11525" max="11526" width="13.140625" style="79" customWidth="1"/>
    <col min="11527" max="11527" width="14" style="79" customWidth="1"/>
    <col min="11528" max="11770" width="9" style="79"/>
    <col min="11771" max="11771" width="9.7109375" style="79" customWidth="1"/>
    <col min="11772" max="11772" width="21" style="79" customWidth="1"/>
    <col min="11773" max="11773" width="10.85546875" style="79" customWidth="1"/>
    <col min="11774" max="11774" width="11.42578125" style="79" customWidth="1"/>
    <col min="11775" max="11775" width="14.28515625" style="79" customWidth="1"/>
    <col min="11776" max="11776" width="12" style="79" customWidth="1"/>
    <col min="11777" max="11777" width="9.7109375" style="79" customWidth="1"/>
    <col min="11778" max="11778" width="12" style="79" customWidth="1"/>
    <col min="11779" max="11779" width="10" style="79" customWidth="1"/>
    <col min="11780" max="11780" width="12.5703125" style="79" customWidth="1"/>
    <col min="11781" max="11782" width="13.140625" style="79" customWidth="1"/>
    <col min="11783" max="11783" width="14" style="79" customWidth="1"/>
    <col min="11784" max="12026" width="9" style="79"/>
    <col min="12027" max="12027" width="9.7109375" style="79" customWidth="1"/>
    <col min="12028" max="12028" width="21" style="79" customWidth="1"/>
    <col min="12029" max="12029" width="10.85546875" style="79" customWidth="1"/>
    <col min="12030" max="12030" width="11.42578125" style="79" customWidth="1"/>
    <col min="12031" max="12031" width="14.28515625" style="79" customWidth="1"/>
    <col min="12032" max="12032" width="12" style="79" customWidth="1"/>
    <col min="12033" max="12033" width="9.7109375" style="79" customWidth="1"/>
    <col min="12034" max="12034" width="12" style="79" customWidth="1"/>
    <col min="12035" max="12035" width="10" style="79" customWidth="1"/>
    <col min="12036" max="12036" width="12.5703125" style="79" customWidth="1"/>
    <col min="12037" max="12038" width="13.140625" style="79" customWidth="1"/>
    <col min="12039" max="12039" width="14" style="79" customWidth="1"/>
    <col min="12040" max="12282" width="9" style="79"/>
    <col min="12283" max="12283" width="9.7109375" style="79" customWidth="1"/>
    <col min="12284" max="12284" width="21" style="79" customWidth="1"/>
    <col min="12285" max="12285" width="10.85546875" style="79" customWidth="1"/>
    <col min="12286" max="12286" width="11.42578125" style="79" customWidth="1"/>
    <col min="12287" max="12287" width="14.28515625" style="79" customWidth="1"/>
    <col min="12288" max="12288" width="12" style="79" customWidth="1"/>
    <col min="12289" max="12289" width="9.7109375" style="79" customWidth="1"/>
    <col min="12290" max="12290" width="12" style="79" customWidth="1"/>
    <col min="12291" max="12291" width="10" style="79" customWidth="1"/>
    <col min="12292" max="12292" width="12.5703125" style="79" customWidth="1"/>
    <col min="12293" max="12294" width="13.140625" style="79" customWidth="1"/>
    <col min="12295" max="12295" width="14" style="79" customWidth="1"/>
    <col min="12296" max="12538" width="9" style="79"/>
    <col min="12539" max="12539" width="9.7109375" style="79" customWidth="1"/>
    <col min="12540" max="12540" width="21" style="79" customWidth="1"/>
    <col min="12541" max="12541" width="10.85546875" style="79" customWidth="1"/>
    <col min="12542" max="12542" width="11.42578125" style="79" customWidth="1"/>
    <col min="12543" max="12543" width="14.28515625" style="79" customWidth="1"/>
    <col min="12544" max="12544" width="12" style="79" customWidth="1"/>
    <col min="12545" max="12545" width="9.7109375" style="79" customWidth="1"/>
    <col min="12546" max="12546" width="12" style="79" customWidth="1"/>
    <col min="12547" max="12547" width="10" style="79" customWidth="1"/>
    <col min="12548" max="12548" width="12.5703125" style="79" customWidth="1"/>
    <col min="12549" max="12550" width="13.140625" style="79" customWidth="1"/>
    <col min="12551" max="12551" width="14" style="79" customWidth="1"/>
    <col min="12552" max="12794" width="9" style="79"/>
    <col min="12795" max="12795" width="9.7109375" style="79" customWidth="1"/>
    <col min="12796" max="12796" width="21" style="79" customWidth="1"/>
    <col min="12797" max="12797" width="10.85546875" style="79" customWidth="1"/>
    <col min="12798" max="12798" width="11.42578125" style="79" customWidth="1"/>
    <col min="12799" max="12799" width="14.28515625" style="79" customWidth="1"/>
    <col min="12800" max="12800" width="12" style="79" customWidth="1"/>
    <col min="12801" max="12801" width="9.7109375" style="79" customWidth="1"/>
    <col min="12802" max="12802" width="12" style="79" customWidth="1"/>
    <col min="12803" max="12803" width="10" style="79" customWidth="1"/>
    <col min="12804" max="12804" width="12.5703125" style="79" customWidth="1"/>
    <col min="12805" max="12806" width="13.140625" style="79" customWidth="1"/>
    <col min="12807" max="12807" width="14" style="79" customWidth="1"/>
    <col min="12808" max="13050" width="9" style="79"/>
    <col min="13051" max="13051" width="9.7109375" style="79" customWidth="1"/>
    <col min="13052" max="13052" width="21" style="79" customWidth="1"/>
    <col min="13053" max="13053" width="10.85546875" style="79" customWidth="1"/>
    <col min="13054" max="13054" width="11.42578125" style="79" customWidth="1"/>
    <col min="13055" max="13055" width="14.28515625" style="79" customWidth="1"/>
    <col min="13056" max="13056" width="12" style="79" customWidth="1"/>
    <col min="13057" max="13057" width="9.7109375" style="79" customWidth="1"/>
    <col min="13058" max="13058" width="12" style="79" customWidth="1"/>
    <col min="13059" max="13059" width="10" style="79" customWidth="1"/>
    <col min="13060" max="13060" width="12.5703125" style="79" customWidth="1"/>
    <col min="13061" max="13062" width="13.140625" style="79" customWidth="1"/>
    <col min="13063" max="13063" width="14" style="79" customWidth="1"/>
    <col min="13064" max="13306" width="9" style="79"/>
    <col min="13307" max="13307" width="9.7109375" style="79" customWidth="1"/>
    <col min="13308" max="13308" width="21" style="79" customWidth="1"/>
    <col min="13309" max="13309" width="10.85546875" style="79" customWidth="1"/>
    <col min="13310" max="13310" width="11.42578125" style="79" customWidth="1"/>
    <col min="13311" max="13311" width="14.28515625" style="79" customWidth="1"/>
    <col min="13312" max="13312" width="12" style="79" customWidth="1"/>
    <col min="13313" max="13313" width="9.7109375" style="79" customWidth="1"/>
    <col min="13314" max="13314" width="12" style="79" customWidth="1"/>
    <col min="13315" max="13315" width="10" style="79" customWidth="1"/>
    <col min="13316" max="13316" width="12.5703125" style="79" customWidth="1"/>
    <col min="13317" max="13318" width="13.140625" style="79" customWidth="1"/>
    <col min="13319" max="13319" width="14" style="79" customWidth="1"/>
    <col min="13320" max="13562" width="9" style="79"/>
    <col min="13563" max="13563" width="9.7109375" style="79" customWidth="1"/>
    <col min="13564" max="13564" width="21" style="79" customWidth="1"/>
    <col min="13565" max="13565" width="10.85546875" style="79" customWidth="1"/>
    <col min="13566" max="13566" width="11.42578125" style="79" customWidth="1"/>
    <col min="13567" max="13567" width="14.28515625" style="79" customWidth="1"/>
    <col min="13568" max="13568" width="12" style="79" customWidth="1"/>
    <col min="13569" max="13569" width="9.7109375" style="79" customWidth="1"/>
    <col min="13570" max="13570" width="12" style="79" customWidth="1"/>
    <col min="13571" max="13571" width="10" style="79" customWidth="1"/>
    <col min="13572" max="13572" width="12.5703125" style="79" customWidth="1"/>
    <col min="13573" max="13574" width="13.140625" style="79" customWidth="1"/>
    <col min="13575" max="13575" width="14" style="79" customWidth="1"/>
    <col min="13576" max="13818" width="9" style="79"/>
    <col min="13819" max="13819" width="9.7109375" style="79" customWidth="1"/>
    <col min="13820" max="13820" width="21" style="79" customWidth="1"/>
    <col min="13821" max="13821" width="10.85546875" style="79" customWidth="1"/>
    <col min="13822" max="13822" width="11.42578125" style="79" customWidth="1"/>
    <col min="13823" max="13823" width="14.28515625" style="79" customWidth="1"/>
    <col min="13824" max="13824" width="12" style="79" customWidth="1"/>
    <col min="13825" max="13825" width="9.7109375" style="79" customWidth="1"/>
    <col min="13826" max="13826" width="12" style="79" customWidth="1"/>
    <col min="13827" max="13827" width="10" style="79" customWidth="1"/>
    <col min="13828" max="13828" width="12.5703125" style="79" customWidth="1"/>
    <col min="13829" max="13830" width="13.140625" style="79" customWidth="1"/>
    <col min="13831" max="13831" width="14" style="79" customWidth="1"/>
    <col min="13832" max="14074" width="9" style="79"/>
    <col min="14075" max="14075" width="9.7109375" style="79" customWidth="1"/>
    <col min="14076" max="14076" width="21" style="79" customWidth="1"/>
    <col min="14077" max="14077" width="10.85546875" style="79" customWidth="1"/>
    <col min="14078" max="14078" width="11.42578125" style="79" customWidth="1"/>
    <col min="14079" max="14079" width="14.28515625" style="79" customWidth="1"/>
    <col min="14080" max="14080" width="12" style="79" customWidth="1"/>
    <col min="14081" max="14081" width="9.7109375" style="79" customWidth="1"/>
    <col min="14082" max="14082" width="12" style="79" customWidth="1"/>
    <col min="14083" max="14083" width="10" style="79" customWidth="1"/>
    <col min="14084" max="14084" width="12.5703125" style="79" customWidth="1"/>
    <col min="14085" max="14086" width="13.140625" style="79" customWidth="1"/>
    <col min="14087" max="14087" width="14" style="79" customWidth="1"/>
    <col min="14088" max="14330" width="9" style="79"/>
    <col min="14331" max="14331" width="9.7109375" style="79" customWidth="1"/>
    <col min="14332" max="14332" width="21" style="79" customWidth="1"/>
    <col min="14333" max="14333" width="10.85546875" style="79" customWidth="1"/>
    <col min="14334" max="14334" width="11.42578125" style="79" customWidth="1"/>
    <col min="14335" max="14335" width="14.28515625" style="79" customWidth="1"/>
    <col min="14336" max="14336" width="12" style="79" customWidth="1"/>
    <col min="14337" max="14337" width="9.7109375" style="79" customWidth="1"/>
    <col min="14338" max="14338" width="12" style="79" customWidth="1"/>
    <col min="14339" max="14339" width="10" style="79" customWidth="1"/>
    <col min="14340" max="14340" width="12.5703125" style="79" customWidth="1"/>
    <col min="14341" max="14342" width="13.140625" style="79" customWidth="1"/>
    <col min="14343" max="14343" width="14" style="79" customWidth="1"/>
    <col min="14344" max="14586" width="9" style="79"/>
    <col min="14587" max="14587" width="9.7109375" style="79" customWidth="1"/>
    <col min="14588" max="14588" width="21" style="79" customWidth="1"/>
    <col min="14589" max="14589" width="10.85546875" style="79" customWidth="1"/>
    <col min="14590" max="14590" width="11.42578125" style="79" customWidth="1"/>
    <col min="14591" max="14591" width="14.28515625" style="79" customWidth="1"/>
    <col min="14592" max="14592" width="12" style="79" customWidth="1"/>
    <col min="14593" max="14593" width="9.7109375" style="79" customWidth="1"/>
    <col min="14594" max="14594" width="12" style="79" customWidth="1"/>
    <col min="14595" max="14595" width="10" style="79" customWidth="1"/>
    <col min="14596" max="14596" width="12.5703125" style="79" customWidth="1"/>
    <col min="14597" max="14598" width="13.140625" style="79" customWidth="1"/>
    <col min="14599" max="14599" width="14" style="79" customWidth="1"/>
    <col min="14600" max="14842" width="9" style="79"/>
    <col min="14843" max="14843" width="9.7109375" style="79" customWidth="1"/>
    <col min="14844" max="14844" width="21" style="79" customWidth="1"/>
    <col min="14845" max="14845" width="10.85546875" style="79" customWidth="1"/>
    <col min="14846" max="14846" width="11.42578125" style="79" customWidth="1"/>
    <col min="14847" max="14847" width="14.28515625" style="79" customWidth="1"/>
    <col min="14848" max="14848" width="12" style="79" customWidth="1"/>
    <col min="14849" max="14849" width="9.7109375" style="79" customWidth="1"/>
    <col min="14850" max="14850" width="12" style="79" customWidth="1"/>
    <col min="14851" max="14851" width="10" style="79" customWidth="1"/>
    <col min="14852" max="14852" width="12.5703125" style="79" customWidth="1"/>
    <col min="14853" max="14854" width="13.140625" style="79" customWidth="1"/>
    <col min="14855" max="14855" width="14" style="79" customWidth="1"/>
    <col min="14856" max="15098" width="9" style="79"/>
    <col min="15099" max="15099" width="9.7109375" style="79" customWidth="1"/>
    <col min="15100" max="15100" width="21" style="79" customWidth="1"/>
    <col min="15101" max="15101" width="10.85546875" style="79" customWidth="1"/>
    <col min="15102" max="15102" width="11.42578125" style="79" customWidth="1"/>
    <col min="15103" max="15103" width="14.28515625" style="79" customWidth="1"/>
    <col min="15104" max="15104" width="12" style="79" customWidth="1"/>
    <col min="15105" max="15105" width="9.7109375" style="79" customWidth="1"/>
    <col min="15106" max="15106" width="12" style="79" customWidth="1"/>
    <col min="15107" max="15107" width="10" style="79" customWidth="1"/>
    <col min="15108" max="15108" width="12.5703125" style="79" customWidth="1"/>
    <col min="15109" max="15110" width="13.140625" style="79" customWidth="1"/>
    <col min="15111" max="15111" width="14" style="79" customWidth="1"/>
    <col min="15112" max="15354" width="9" style="79"/>
    <col min="15355" max="15355" width="9.7109375" style="79" customWidth="1"/>
    <col min="15356" max="15356" width="21" style="79" customWidth="1"/>
    <col min="15357" max="15357" width="10.85546875" style="79" customWidth="1"/>
    <col min="15358" max="15358" width="11.42578125" style="79" customWidth="1"/>
    <col min="15359" max="15359" width="14.28515625" style="79" customWidth="1"/>
    <col min="15360" max="15360" width="12" style="79" customWidth="1"/>
    <col min="15361" max="15361" width="9.7109375" style="79" customWidth="1"/>
    <col min="15362" max="15362" width="12" style="79" customWidth="1"/>
    <col min="15363" max="15363" width="10" style="79" customWidth="1"/>
    <col min="15364" max="15364" width="12.5703125" style="79" customWidth="1"/>
    <col min="15365" max="15366" width="13.140625" style="79" customWidth="1"/>
    <col min="15367" max="15367" width="14" style="79" customWidth="1"/>
    <col min="15368" max="15610" width="9" style="79"/>
    <col min="15611" max="15611" width="9.7109375" style="79" customWidth="1"/>
    <col min="15612" max="15612" width="21" style="79" customWidth="1"/>
    <col min="15613" max="15613" width="10.85546875" style="79" customWidth="1"/>
    <col min="15614" max="15614" width="11.42578125" style="79" customWidth="1"/>
    <col min="15615" max="15615" width="14.28515625" style="79" customWidth="1"/>
    <col min="15616" max="15616" width="12" style="79" customWidth="1"/>
    <col min="15617" max="15617" width="9.7109375" style="79" customWidth="1"/>
    <col min="15618" max="15618" width="12" style="79" customWidth="1"/>
    <col min="15619" max="15619" width="10" style="79" customWidth="1"/>
    <col min="15620" max="15620" width="12.5703125" style="79" customWidth="1"/>
    <col min="15621" max="15622" width="13.140625" style="79" customWidth="1"/>
    <col min="15623" max="15623" width="14" style="79" customWidth="1"/>
    <col min="15624" max="15866" width="9" style="79"/>
    <col min="15867" max="15867" width="9.7109375" style="79" customWidth="1"/>
    <col min="15868" max="15868" width="21" style="79" customWidth="1"/>
    <col min="15869" max="15869" width="10.85546875" style="79" customWidth="1"/>
    <col min="15870" max="15870" width="11.42578125" style="79" customWidth="1"/>
    <col min="15871" max="15871" width="14.28515625" style="79" customWidth="1"/>
    <col min="15872" max="15872" width="12" style="79" customWidth="1"/>
    <col min="15873" max="15873" width="9.7109375" style="79" customWidth="1"/>
    <col min="15874" max="15874" width="12" style="79" customWidth="1"/>
    <col min="15875" max="15875" width="10" style="79" customWidth="1"/>
    <col min="15876" max="15876" width="12.5703125" style="79" customWidth="1"/>
    <col min="15877" max="15878" width="13.140625" style="79" customWidth="1"/>
    <col min="15879" max="15879" width="14" style="79" customWidth="1"/>
    <col min="15880" max="16122" width="9" style="79"/>
    <col min="16123" max="16123" width="9.7109375" style="79" customWidth="1"/>
    <col min="16124" max="16124" width="21" style="79" customWidth="1"/>
    <col min="16125" max="16125" width="10.85546875" style="79" customWidth="1"/>
    <col min="16126" max="16126" width="11.42578125" style="79" customWidth="1"/>
    <col min="16127" max="16127" width="14.28515625" style="79" customWidth="1"/>
    <col min="16128" max="16128" width="12" style="79" customWidth="1"/>
    <col min="16129" max="16129" width="9.7109375" style="79" customWidth="1"/>
    <col min="16130" max="16130" width="12" style="79" customWidth="1"/>
    <col min="16131" max="16131" width="10" style="79" customWidth="1"/>
    <col min="16132" max="16132" width="12.5703125" style="79" customWidth="1"/>
    <col min="16133" max="16134" width="13.140625" style="79" customWidth="1"/>
    <col min="16135" max="16135" width="14" style="79" customWidth="1"/>
    <col min="16136" max="16384" width="9" style="79"/>
  </cols>
  <sheetData>
    <row r="1" spans="1:14" ht="20.100000000000001" customHeight="1">
      <c r="A1" s="167" t="s">
        <v>424</v>
      </c>
      <c r="B1" s="167"/>
      <c r="C1" s="167"/>
      <c r="D1" s="167"/>
      <c r="E1" s="167"/>
      <c r="F1" s="167"/>
      <c r="G1" s="167"/>
      <c r="H1" s="167"/>
      <c r="I1" s="167"/>
      <c r="J1" s="78"/>
    </row>
    <row r="2" spans="1:14">
      <c r="A2" s="168" t="s">
        <v>425</v>
      </c>
      <c r="B2" s="168"/>
      <c r="C2" s="168"/>
      <c r="D2" s="168"/>
      <c r="E2" s="168"/>
      <c r="F2" s="168"/>
      <c r="G2" s="168"/>
      <c r="H2" s="168"/>
      <c r="I2" s="168"/>
      <c r="J2" s="78"/>
    </row>
    <row r="3" spans="1:14" ht="18.95" customHeight="1">
      <c r="A3" s="169" t="s">
        <v>2</v>
      </c>
      <c r="B3" s="170" t="s">
        <v>108</v>
      </c>
      <c r="C3" s="170"/>
      <c r="D3" s="170"/>
      <c r="E3" s="170"/>
      <c r="F3" s="171" t="s">
        <v>422</v>
      </c>
      <c r="G3" s="171"/>
      <c r="H3" s="171"/>
      <c r="I3" s="171"/>
    </row>
    <row r="4" spans="1:14" ht="33" customHeight="1">
      <c r="A4" s="169"/>
      <c r="B4" s="81" t="s">
        <v>3</v>
      </c>
      <c r="C4" s="81" t="s">
        <v>426</v>
      </c>
      <c r="D4" s="81" t="s">
        <v>427</v>
      </c>
      <c r="E4" s="81" t="s">
        <v>6</v>
      </c>
      <c r="F4" s="81" t="s">
        <v>3</v>
      </c>
      <c r="G4" s="81" t="s">
        <v>426</v>
      </c>
      <c r="H4" s="81" t="s">
        <v>427</v>
      </c>
      <c r="I4" s="81" t="s">
        <v>6</v>
      </c>
    </row>
    <row r="5" spans="1:14" ht="18.75" customHeight="1">
      <c r="A5" s="71" t="s">
        <v>349</v>
      </c>
      <c r="B5" s="86">
        <v>127.68</v>
      </c>
      <c r="C5" s="86">
        <v>129.41</v>
      </c>
      <c r="D5" s="86">
        <v>118.6</v>
      </c>
      <c r="E5" s="86">
        <v>126.66</v>
      </c>
      <c r="F5" s="85">
        <v>15.967302452316076</v>
      </c>
      <c r="G5" s="85">
        <v>14.118165784832442</v>
      </c>
      <c r="H5" s="85">
        <v>8.3401845254407618</v>
      </c>
      <c r="I5" s="85">
        <v>14.108108108108098</v>
      </c>
      <c r="L5" s="82"/>
      <c r="M5" s="82"/>
      <c r="N5" s="82"/>
    </row>
    <row r="6" spans="1:14" ht="18.75" customHeight="1">
      <c r="A6" s="71" t="s">
        <v>350</v>
      </c>
      <c r="B6" s="86">
        <v>147.94</v>
      </c>
      <c r="C6" s="86">
        <v>147.87</v>
      </c>
      <c r="D6" s="86">
        <v>134.01</v>
      </c>
      <c r="E6" s="86">
        <v>145.54</v>
      </c>
      <c r="F6" s="85">
        <v>15.86779448621553</v>
      </c>
      <c r="G6" s="85">
        <v>14.264739973726932</v>
      </c>
      <c r="H6" s="85">
        <v>12.993254637436763</v>
      </c>
      <c r="I6" s="85">
        <v>14.906047686720342</v>
      </c>
      <c r="L6" s="82"/>
      <c r="M6" s="82"/>
      <c r="N6" s="82"/>
    </row>
    <row r="7" spans="1:14" ht="18.75" customHeight="1">
      <c r="A7" s="71" t="s">
        <v>351</v>
      </c>
      <c r="B7" s="86">
        <v>148.74</v>
      </c>
      <c r="C7" s="86">
        <v>147.75</v>
      </c>
      <c r="D7" s="86">
        <v>139.76</v>
      </c>
      <c r="E7" s="86">
        <v>146.91</v>
      </c>
      <c r="F7" s="85">
        <v>0.54075976747330401</v>
      </c>
      <c r="G7" s="85">
        <v>-8.1152363562580376E-2</v>
      </c>
      <c r="H7" s="85">
        <v>4.2907245727930672</v>
      </c>
      <c r="I7" s="85">
        <v>0.94132197334066348</v>
      </c>
      <c r="L7" s="82"/>
      <c r="M7" s="82"/>
      <c r="N7" s="82"/>
    </row>
    <row r="8" spans="1:14" ht="18.75" customHeight="1">
      <c r="A8" s="71" t="s">
        <v>352</v>
      </c>
      <c r="B8" s="86">
        <v>165.49</v>
      </c>
      <c r="C8" s="86">
        <v>164.07</v>
      </c>
      <c r="D8" s="86">
        <v>159.16999999999999</v>
      </c>
      <c r="E8" s="86">
        <v>163.98</v>
      </c>
      <c r="F8" s="85">
        <v>11.261261261261254</v>
      </c>
      <c r="G8" s="85">
        <v>11.045685279187808</v>
      </c>
      <c r="H8" s="85">
        <v>13.888093875214651</v>
      </c>
      <c r="I8" s="85">
        <v>11.619358791096587</v>
      </c>
      <c r="L8" s="82"/>
    </row>
    <row r="9" spans="1:14" ht="18.75" customHeight="1">
      <c r="A9" s="71" t="s">
        <v>318</v>
      </c>
      <c r="B9" s="86">
        <v>186.04</v>
      </c>
      <c r="C9" s="86">
        <v>189.33</v>
      </c>
      <c r="D9" s="86">
        <v>171.39</v>
      </c>
      <c r="E9" s="86">
        <v>184.55</v>
      </c>
      <c r="F9" s="85">
        <v>12.417668741313676</v>
      </c>
      <c r="G9" s="85">
        <v>15.395867617480349</v>
      </c>
      <c r="H9" s="85">
        <v>7.6773261292957216</v>
      </c>
      <c r="I9" s="85">
        <v>12.544212708866937</v>
      </c>
      <c r="L9" s="82"/>
    </row>
    <row r="10" spans="1:14" ht="18.75" customHeight="1">
      <c r="A10" s="71" t="s">
        <v>334</v>
      </c>
      <c r="B10" s="86">
        <v>201.65</v>
      </c>
      <c r="C10" s="86">
        <v>206.43</v>
      </c>
      <c r="D10" s="86">
        <v>188.47</v>
      </c>
      <c r="E10" s="86">
        <v>200.86</v>
      </c>
      <c r="F10" s="85">
        <v>8.3906686734035674</v>
      </c>
      <c r="G10" s="85">
        <v>9.0318491522737929</v>
      </c>
      <c r="H10" s="85">
        <v>9.9655755878406183</v>
      </c>
      <c r="I10" s="85">
        <v>8.8377133568138646</v>
      </c>
      <c r="L10" s="82"/>
    </row>
    <row r="11" spans="1:14" ht="18.75" customHeight="1">
      <c r="A11" s="77" t="s">
        <v>336</v>
      </c>
      <c r="B11" s="86">
        <v>201.39</v>
      </c>
      <c r="C11" s="86">
        <v>216.23</v>
      </c>
      <c r="D11" s="86">
        <v>201.71</v>
      </c>
      <c r="E11" s="86">
        <v>205.98</v>
      </c>
      <c r="F11" s="85">
        <v>-0.12893627572528032</v>
      </c>
      <c r="G11" s="85">
        <v>4.7473719905052576</v>
      </c>
      <c r="H11" s="85">
        <v>7.0196848304769901</v>
      </c>
      <c r="I11" s="85">
        <v>2.5490391317335366</v>
      </c>
      <c r="L11" s="82"/>
    </row>
    <row r="12" spans="1:14" ht="18.75" customHeight="1">
      <c r="A12" s="77" t="s">
        <v>434</v>
      </c>
      <c r="B12" s="86">
        <v>213.57727399303783</v>
      </c>
      <c r="C12" s="86">
        <v>227.16778601004356</v>
      </c>
      <c r="D12" s="86">
        <v>214.32833333333329</v>
      </c>
      <c r="E12" s="86">
        <v>217.85881540075724</v>
      </c>
      <c r="F12" s="85">
        <v>6.0515785257648531</v>
      </c>
      <c r="G12" s="85">
        <v>5.0584035564184262</v>
      </c>
      <c r="H12" s="85">
        <v>6.25</v>
      </c>
      <c r="I12" s="85">
        <v>5.7669751435854124</v>
      </c>
      <c r="L12" s="82"/>
    </row>
    <row r="13" spans="1:14" ht="18.75" customHeight="1">
      <c r="A13" s="77" t="s">
        <v>436</v>
      </c>
      <c r="B13" s="86">
        <v>195.95268875785652</v>
      </c>
      <c r="C13" s="86">
        <v>200.05318143768983</v>
      </c>
      <c r="D13" s="86">
        <v>206.64</v>
      </c>
      <c r="E13" s="86">
        <v>199.03119208097166</v>
      </c>
      <c r="F13" s="85">
        <v>-0.3089559849000949</v>
      </c>
      <c r="G13" s="85">
        <v>0.35273711446693312</v>
      </c>
      <c r="H13" s="85">
        <v>4.0955115611304223</v>
      </c>
      <c r="I13" s="85">
        <v>0.65008879968493716</v>
      </c>
      <c r="L13" s="82"/>
    </row>
    <row r="14" spans="1:14" ht="18.75" customHeight="1">
      <c r="A14" s="77" t="s">
        <v>437</v>
      </c>
      <c r="B14" s="86">
        <v>201.84982840688158</v>
      </c>
      <c r="C14" s="86">
        <v>201.13706091075019</v>
      </c>
      <c r="D14" s="86">
        <v>207.69</v>
      </c>
      <c r="E14" s="86">
        <v>202.62950796816844</v>
      </c>
      <c r="F14" s="85">
        <v>2.1987185127870106</v>
      </c>
      <c r="G14" s="85">
        <v>0.27272591392899415</v>
      </c>
      <c r="H14" s="85">
        <v>5.2660922453116967</v>
      </c>
      <c r="I14" s="85">
        <v>2.1246461110612671</v>
      </c>
      <c r="L14" s="82"/>
    </row>
    <row r="15" spans="1:14" ht="18.75" customHeight="1">
      <c r="A15" s="77" t="s">
        <v>447</v>
      </c>
      <c r="B15" s="86">
        <v>202.84467257839947</v>
      </c>
      <c r="C15" s="86">
        <v>208.32654668489189</v>
      </c>
      <c r="D15" s="86">
        <v>211.92</v>
      </c>
      <c r="E15" s="86">
        <v>206.06999922895292</v>
      </c>
      <c r="F15" s="85">
        <v>6.5319904287256065</v>
      </c>
      <c r="G15" s="85">
        <v>4.6341269135569547</v>
      </c>
      <c r="H15" s="85">
        <v>5.5799123156636199</v>
      </c>
      <c r="I15" s="85">
        <v>5.771742230251391</v>
      </c>
      <c r="L15" s="82"/>
    </row>
    <row r="16" spans="1:14" ht="18.75" customHeight="1">
      <c r="A16" s="77" t="s">
        <v>438</v>
      </c>
      <c r="B16" s="86">
        <v>191.5264136124317</v>
      </c>
      <c r="C16" s="86">
        <v>212.84642648445634</v>
      </c>
      <c r="D16" s="86">
        <v>211.57</v>
      </c>
      <c r="E16" s="86">
        <v>201.46525410111909</v>
      </c>
      <c r="F16" s="85">
        <v>12.994055372669621</v>
      </c>
      <c r="G16" s="85">
        <v>5.1093464120772154</v>
      </c>
      <c r="H16" s="85">
        <v>7.1620321126475233</v>
      </c>
      <c r="I16" s="85">
        <v>9.2805907383383612</v>
      </c>
      <c r="L16" s="82"/>
    </row>
    <row r="17" spans="1:12" ht="18.75" customHeight="1">
      <c r="A17" s="77" t="s">
        <v>439</v>
      </c>
      <c r="B17" s="86">
        <v>222.95715831331182</v>
      </c>
      <c r="C17" s="86">
        <v>222.53858521471773</v>
      </c>
      <c r="D17" s="86">
        <v>218.53</v>
      </c>
      <c r="E17" s="86">
        <v>222.07308373446779</v>
      </c>
      <c r="F17" s="85">
        <v>10.169184503571046</v>
      </c>
      <c r="G17" s="85">
        <v>4.5076477950210005</v>
      </c>
      <c r="H17" s="85">
        <v>7.9533665958603024</v>
      </c>
      <c r="I17" s="85">
        <v>8.0047736611687128</v>
      </c>
      <c r="L17" s="82"/>
    </row>
    <row r="18" spans="1:12" ht="18.75" customHeight="1">
      <c r="A18" s="77" t="s">
        <v>440</v>
      </c>
      <c r="B18" s="86">
        <v>247.75229892671365</v>
      </c>
      <c r="C18" s="86">
        <v>246.65013935949398</v>
      </c>
      <c r="D18" s="86">
        <v>214.07</v>
      </c>
      <c r="E18" s="86">
        <v>241.6625423062886</v>
      </c>
      <c r="F18" s="85">
        <v>10.891128813437007</v>
      </c>
      <c r="G18" s="85">
        <v>8.5655791890021362</v>
      </c>
      <c r="H18" s="85">
        <v>6.741460982298662</v>
      </c>
      <c r="I18" s="85">
        <v>9.5152747318916369</v>
      </c>
      <c r="L18" s="82"/>
    </row>
    <row r="19" spans="1:12" ht="18.75" customHeight="1">
      <c r="A19" s="77" t="s">
        <v>441</v>
      </c>
      <c r="B19" s="86">
        <v>261.06149106174496</v>
      </c>
      <c r="C19" s="86">
        <v>246.97628328024868</v>
      </c>
      <c r="D19" s="86">
        <v>218.97</v>
      </c>
      <c r="E19" s="86">
        <v>249.56782489037366</v>
      </c>
      <c r="F19" s="85">
        <v>8.0775478152574038</v>
      </c>
      <c r="G19" s="85">
        <v>8.4418367860587011</v>
      </c>
      <c r="H19" s="85">
        <v>7.5808194949395897</v>
      </c>
      <c r="I19" s="85">
        <v>8.1125766509345851</v>
      </c>
      <c r="L19" s="82"/>
    </row>
    <row r="20" spans="1:12" ht="18.75" customHeight="1">
      <c r="A20" s="77" t="s">
        <v>442</v>
      </c>
      <c r="B20" s="86">
        <v>226.16070278791423</v>
      </c>
      <c r="C20" s="86">
        <v>240.70379101982624</v>
      </c>
      <c r="D20" s="86">
        <v>216.62</v>
      </c>
      <c r="E20" s="86">
        <v>228.97551851541076</v>
      </c>
      <c r="F20" s="85">
        <v>4.8852065848901844</v>
      </c>
      <c r="G20" s="85">
        <v>8.3616760544844055</v>
      </c>
      <c r="H20" s="85">
        <v>6.5781057810578147</v>
      </c>
      <c r="I20" s="85">
        <v>6.2530104355416114</v>
      </c>
      <c r="L20" s="82"/>
    </row>
    <row r="21" spans="1:12" ht="18.75" customHeight="1">
      <c r="A21" s="77" t="s">
        <v>443</v>
      </c>
      <c r="B21" s="86">
        <v>238.03820291943109</v>
      </c>
      <c r="C21" s="86">
        <v>241.53047015353371</v>
      </c>
      <c r="D21" s="86">
        <v>220.17</v>
      </c>
      <c r="E21" s="86">
        <v>236.05355072753403</v>
      </c>
      <c r="F21" s="85">
        <v>8.9217194530207848</v>
      </c>
      <c r="G21" s="85">
        <v>5.9530049804938301</v>
      </c>
      <c r="H21" s="85">
        <v>6.7646203084084959</v>
      </c>
      <c r="I21" s="85">
        <v>7.6322836085378896</v>
      </c>
      <c r="L21" s="82"/>
    </row>
    <row r="22" spans="1:12" ht="18.75" customHeight="1">
      <c r="A22" s="77" t="s">
        <v>446</v>
      </c>
      <c r="B22" s="86">
        <v>181.00691770346893</v>
      </c>
      <c r="C22" s="86">
        <v>241.43064909485472</v>
      </c>
      <c r="D22" s="86">
        <v>216.08</v>
      </c>
      <c r="E22" s="86">
        <v>205.46289247292393</v>
      </c>
      <c r="F22" s="85">
        <v>3.5121488292351444</v>
      </c>
      <c r="G22" s="85">
        <v>3.8590076119998002</v>
      </c>
      <c r="H22" s="85">
        <v>6.0411247975658853</v>
      </c>
      <c r="I22" s="85">
        <v>4.0828540307299193</v>
      </c>
      <c r="L22" s="82"/>
    </row>
    <row r="23" spans="1:12" ht="18.75" customHeight="1">
      <c r="A23" s="77" t="s">
        <v>448</v>
      </c>
      <c r="B23" s="86">
        <v>193.54719404693861</v>
      </c>
      <c r="C23" s="86">
        <v>235.19737618589801</v>
      </c>
      <c r="D23" s="86">
        <v>214.21</v>
      </c>
      <c r="E23" s="86">
        <v>209.80469696538748</v>
      </c>
      <c r="F23" s="85">
        <v>9.7095686722154397</v>
      </c>
      <c r="G23" s="85">
        <v>5.3562874869637938</v>
      </c>
      <c r="H23" s="85">
        <v>5.2370424957012887</v>
      </c>
      <c r="I23" s="85">
        <v>7.3934261589036652</v>
      </c>
      <c r="L23" s="82"/>
    </row>
    <row r="24" spans="1:12" ht="18.75" customHeight="1">
      <c r="A24" s="77" t="s">
        <v>445</v>
      </c>
      <c r="B24" s="119">
        <v>200.22971880136109</v>
      </c>
      <c r="C24" s="86">
        <v>228.62292229416104</v>
      </c>
      <c r="D24" s="119">
        <v>215.47</v>
      </c>
      <c r="E24" s="119">
        <v>211.50972181748824</v>
      </c>
      <c r="F24" s="120">
        <v>-4.612110533829636</v>
      </c>
      <c r="G24" s="120">
        <v>4.1230233156446872</v>
      </c>
      <c r="H24" s="120">
        <v>5.9862272503688985</v>
      </c>
      <c r="I24" s="120">
        <v>-0.10576264302261507</v>
      </c>
      <c r="L24" s="82"/>
    </row>
    <row r="25" spans="1:12" ht="18.75" customHeight="1">
      <c r="A25" s="123" t="s">
        <v>435</v>
      </c>
      <c r="B25" s="119">
        <v>226.35</v>
      </c>
      <c r="C25" s="86">
        <v>213.86</v>
      </c>
      <c r="D25" s="119">
        <v>216.84</v>
      </c>
      <c r="E25" s="119">
        <v>220.90874799999997</v>
      </c>
      <c r="F25" s="120">
        <v>15.512576752496713</v>
      </c>
      <c r="G25" s="120">
        <v>6.9015741029894855</v>
      </c>
      <c r="H25" s="120">
        <v>4.9361207897793378</v>
      </c>
      <c r="I25" s="120">
        <v>10.992023757827823</v>
      </c>
      <c r="L25" s="82"/>
    </row>
    <row r="26" spans="1:12">
      <c r="E26" s="84"/>
      <c r="F26" s="84"/>
      <c r="G26" s="84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6" right="0.5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tabSelected="1" showWhiteSpace="0" view="pageBreakPreview" topLeftCell="A17" zoomScale="130" zoomScaleNormal="130" zoomScaleSheetLayoutView="130" workbookViewId="0">
      <selection activeCell="J19" sqref="J19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80" t="s">
        <v>414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ht="31.5" customHeight="1">
      <c r="A2" s="182" t="s">
        <v>357</v>
      </c>
      <c r="B2" s="183"/>
      <c r="C2" s="183" t="s">
        <v>353</v>
      </c>
      <c r="D2" s="183"/>
      <c r="E2" s="183"/>
      <c r="F2" s="27" t="s">
        <v>7</v>
      </c>
      <c r="G2" s="27" t="s">
        <v>336</v>
      </c>
      <c r="H2" s="28" t="s">
        <v>430</v>
      </c>
      <c r="I2" s="28" t="s">
        <v>431</v>
      </c>
      <c r="J2" s="28" t="s">
        <v>432</v>
      </c>
      <c r="K2" s="28" t="s">
        <v>433</v>
      </c>
    </row>
    <row r="3" spans="1:12" ht="18.95" customHeight="1">
      <c r="A3" s="184">
        <v>1</v>
      </c>
      <c r="B3" s="185"/>
      <c r="C3" s="186" t="s">
        <v>337</v>
      </c>
      <c r="D3" s="186"/>
      <c r="E3" s="186"/>
      <c r="F3" s="41">
        <v>100</v>
      </c>
      <c r="G3" s="24">
        <v>201.39034438429792</v>
      </c>
      <c r="H3" s="24">
        <v>213.57727399303783</v>
      </c>
      <c r="I3" s="24">
        <v>195.95268875785652</v>
      </c>
      <c r="J3" s="24">
        <v>200.22971880136109</v>
      </c>
      <c r="K3" s="25">
        <v>226.35036914538563</v>
      </c>
    </row>
    <row r="4" spans="1:12" ht="18.95" customHeight="1">
      <c r="A4" s="175">
        <v>10</v>
      </c>
      <c r="B4" s="176"/>
      <c r="C4" s="178" t="s">
        <v>180</v>
      </c>
      <c r="D4" s="178"/>
      <c r="E4" s="178"/>
      <c r="F4" s="39">
        <v>4.0033495860201196</v>
      </c>
      <c r="G4" s="40">
        <v>156.83591560016637</v>
      </c>
      <c r="H4" s="40">
        <v>170.3974999175239</v>
      </c>
      <c r="I4" s="40">
        <v>126.0326442685701</v>
      </c>
      <c r="J4" s="40">
        <v>137.88123901451061</v>
      </c>
      <c r="K4" s="10">
        <v>141.02801175433754</v>
      </c>
      <c r="L4" s="6"/>
    </row>
    <row r="5" spans="1:12" ht="18.95" customHeight="1">
      <c r="A5" s="175">
        <v>11</v>
      </c>
      <c r="B5" s="176"/>
      <c r="C5" s="178" t="s">
        <v>122</v>
      </c>
      <c r="D5" s="178"/>
      <c r="E5" s="178"/>
      <c r="F5" s="39">
        <v>1.23047860632526</v>
      </c>
      <c r="G5" s="40">
        <v>206.30677567915373</v>
      </c>
      <c r="H5" s="40">
        <v>236.33136701594401</v>
      </c>
      <c r="I5" s="40">
        <v>295.75616851701699</v>
      </c>
      <c r="J5" s="40">
        <v>201.35617133397611</v>
      </c>
      <c r="K5" s="10">
        <v>288.73680413745382</v>
      </c>
      <c r="L5" s="6"/>
    </row>
    <row r="6" spans="1:12" ht="21.6" customHeight="1">
      <c r="A6" s="175">
        <v>12</v>
      </c>
      <c r="B6" s="176"/>
      <c r="C6" s="178" t="s">
        <v>230</v>
      </c>
      <c r="D6" s="178"/>
      <c r="E6" s="178"/>
      <c r="F6" s="39">
        <v>3.7233079469048098</v>
      </c>
      <c r="G6" s="40">
        <v>250.19049829448576</v>
      </c>
      <c r="H6" s="40">
        <v>231.29719612915727</v>
      </c>
      <c r="I6" s="40">
        <v>111.03405181456291</v>
      </c>
      <c r="J6" s="40">
        <v>265.32532160377303</v>
      </c>
      <c r="K6" s="10">
        <v>172.94492669367784</v>
      </c>
      <c r="L6" s="6"/>
    </row>
    <row r="7" spans="1:12" ht="21.6" customHeight="1">
      <c r="A7" s="175">
        <v>13</v>
      </c>
      <c r="B7" s="176"/>
      <c r="C7" s="178" t="s">
        <v>131</v>
      </c>
      <c r="D7" s="178"/>
      <c r="E7" s="178"/>
      <c r="F7" s="40">
        <v>11.589036152562199</v>
      </c>
      <c r="G7" s="40">
        <v>196.86323477337328</v>
      </c>
      <c r="H7" s="40">
        <v>200.59475529796379</v>
      </c>
      <c r="I7" s="40">
        <v>179.30446039284757</v>
      </c>
      <c r="J7" s="40">
        <v>190.59750326961338</v>
      </c>
      <c r="K7" s="10">
        <v>178.25643205098532</v>
      </c>
      <c r="L7" s="6"/>
    </row>
    <row r="8" spans="1:12" ht="34.700000000000003" customHeight="1">
      <c r="A8" s="175">
        <v>14</v>
      </c>
      <c r="B8" s="176"/>
      <c r="C8" s="177" t="s">
        <v>231</v>
      </c>
      <c r="D8" s="177"/>
      <c r="E8" s="177"/>
      <c r="F8" s="40">
        <v>61.001572096951598</v>
      </c>
      <c r="G8" s="40">
        <v>188.18798168714025</v>
      </c>
      <c r="H8" s="40">
        <v>204.01596001250942</v>
      </c>
      <c r="I8" s="40">
        <v>192.05835941876782</v>
      </c>
      <c r="J8" s="40">
        <v>186.95870402539893</v>
      </c>
      <c r="K8" s="10">
        <v>235.4065371991461</v>
      </c>
      <c r="L8" s="6"/>
    </row>
    <row r="9" spans="1:12" ht="33.4" customHeight="1">
      <c r="A9" s="175">
        <v>15</v>
      </c>
      <c r="B9" s="176"/>
      <c r="C9" s="177" t="s">
        <v>232</v>
      </c>
      <c r="D9" s="177"/>
      <c r="E9" s="177"/>
      <c r="F9" s="39">
        <v>0.80910166870824796</v>
      </c>
      <c r="G9" s="40">
        <v>175.60680850419683</v>
      </c>
      <c r="H9" s="40">
        <v>175.46587466547697</v>
      </c>
      <c r="I9" s="40">
        <v>162.74266544220811</v>
      </c>
      <c r="J9" s="40">
        <v>172.506834861313</v>
      </c>
      <c r="K9" s="10">
        <v>156.2537844131684</v>
      </c>
      <c r="L9" s="6"/>
    </row>
    <row r="10" spans="1:12" ht="32.450000000000003" customHeight="1">
      <c r="A10" s="175">
        <v>16</v>
      </c>
      <c r="B10" s="176"/>
      <c r="C10" s="179" t="s">
        <v>237</v>
      </c>
      <c r="D10" s="179"/>
      <c r="E10" s="179"/>
      <c r="F10" s="39">
        <v>3.4025302833943401E-2</v>
      </c>
      <c r="G10" s="40">
        <v>128.06507994302589</v>
      </c>
      <c r="H10" s="40">
        <v>132.75386776263031</v>
      </c>
      <c r="I10" s="40">
        <v>130.00950680533577</v>
      </c>
      <c r="J10" s="40">
        <v>136.30756437748857</v>
      </c>
      <c r="K10" s="10">
        <v>135.96394221702016</v>
      </c>
      <c r="L10" s="6"/>
    </row>
    <row r="11" spans="1:12" ht="33.6" customHeight="1">
      <c r="A11" s="175">
        <v>17</v>
      </c>
      <c r="B11" s="176"/>
      <c r="C11" s="177" t="s">
        <v>132</v>
      </c>
      <c r="D11" s="177"/>
      <c r="E11" s="177"/>
      <c r="F11" s="39">
        <v>0.44315420528733701</v>
      </c>
      <c r="G11" s="40">
        <v>146.96080711286371</v>
      </c>
      <c r="H11" s="40">
        <v>157.54738298361806</v>
      </c>
      <c r="I11" s="40">
        <v>152.28349253564994</v>
      </c>
      <c r="J11" s="40">
        <v>150.66757498754936</v>
      </c>
      <c r="K11" s="10">
        <v>158.34182656495491</v>
      </c>
      <c r="L11" s="6"/>
    </row>
    <row r="12" spans="1:12" ht="31.35" customHeight="1">
      <c r="A12" s="175">
        <v>18</v>
      </c>
      <c r="B12" s="176"/>
      <c r="C12" s="177" t="s">
        <v>8</v>
      </c>
      <c r="D12" s="177"/>
      <c r="E12" s="177"/>
      <c r="F12" s="39">
        <v>9.51238279355473E-2</v>
      </c>
      <c r="G12" s="40">
        <v>153.91157851041729</v>
      </c>
      <c r="H12" s="40">
        <v>173.19547058256364</v>
      </c>
      <c r="I12" s="40">
        <v>155.26967819498302</v>
      </c>
      <c r="J12" s="40">
        <v>180.29549691582139</v>
      </c>
      <c r="K12" s="10">
        <v>160.98360235255839</v>
      </c>
      <c r="L12" s="6"/>
    </row>
    <row r="13" spans="1:12" ht="35.65" customHeight="1">
      <c r="A13" s="175">
        <v>19</v>
      </c>
      <c r="B13" s="176"/>
      <c r="C13" s="177" t="s">
        <v>133</v>
      </c>
      <c r="D13" s="177"/>
      <c r="E13" s="177"/>
      <c r="F13" s="39">
        <v>0.117017291720844</v>
      </c>
      <c r="G13" s="40">
        <v>349.90930813446232</v>
      </c>
      <c r="H13" s="40">
        <v>385.58766038296926</v>
      </c>
      <c r="I13" s="40">
        <v>148.5435552896783</v>
      </c>
      <c r="J13" s="40">
        <v>134.95684683938458</v>
      </c>
      <c r="K13" s="10">
        <v>156.38665500897332</v>
      </c>
      <c r="L13" s="6"/>
    </row>
    <row r="14" spans="1:12" ht="36.950000000000003" customHeight="1">
      <c r="A14" s="175">
        <v>20</v>
      </c>
      <c r="B14" s="176"/>
      <c r="C14" s="177" t="s">
        <v>9</v>
      </c>
      <c r="D14" s="177"/>
      <c r="E14" s="177"/>
      <c r="F14" s="39">
        <v>1.2902206116096799</v>
      </c>
      <c r="G14" s="40">
        <v>123.42450664876458</v>
      </c>
      <c r="H14" s="40">
        <v>158.19619122963462</v>
      </c>
      <c r="I14" s="40">
        <v>147.06750585339634</v>
      </c>
      <c r="J14" s="40">
        <v>145.36048645893513</v>
      </c>
      <c r="K14" s="10">
        <v>142.38644586046959</v>
      </c>
      <c r="L14" s="6"/>
    </row>
    <row r="15" spans="1:12" ht="33.950000000000003" customHeight="1">
      <c r="A15" s="175">
        <v>21</v>
      </c>
      <c r="B15" s="176"/>
      <c r="C15" s="178" t="s">
        <v>233</v>
      </c>
      <c r="D15" s="178"/>
      <c r="E15" s="178"/>
      <c r="F15" s="39">
        <v>3.0494377988417001</v>
      </c>
      <c r="G15" s="40">
        <v>315.33196256630276</v>
      </c>
      <c r="H15" s="40">
        <v>316.83578762388061</v>
      </c>
      <c r="I15" s="40">
        <v>318.83991747369424</v>
      </c>
      <c r="J15" s="40">
        <v>247.12550853328273</v>
      </c>
      <c r="K15" s="10">
        <v>306.30940853465256</v>
      </c>
      <c r="L15" s="6"/>
    </row>
    <row r="16" spans="1:12" ht="36.75" customHeight="1">
      <c r="A16" s="175">
        <v>22</v>
      </c>
      <c r="B16" s="176"/>
      <c r="C16" s="177" t="s">
        <v>10</v>
      </c>
      <c r="D16" s="177"/>
      <c r="E16" s="177"/>
      <c r="F16" s="39">
        <v>0.44837953792778301</v>
      </c>
      <c r="G16" s="40">
        <v>168.21251366885883</v>
      </c>
      <c r="H16" s="40">
        <v>150.03052055109276</v>
      </c>
      <c r="I16" s="40">
        <v>185.84413866865879</v>
      </c>
      <c r="J16" s="40">
        <v>122.74549544402747</v>
      </c>
      <c r="K16" s="10">
        <v>186.80028666966987</v>
      </c>
      <c r="L16" s="6"/>
    </row>
    <row r="17" spans="1:12" ht="35.25" customHeight="1">
      <c r="A17" s="175">
        <v>23</v>
      </c>
      <c r="B17" s="176"/>
      <c r="C17" s="177" t="s">
        <v>11</v>
      </c>
      <c r="D17" s="177"/>
      <c r="E17" s="177"/>
      <c r="F17" s="39">
        <v>4.2525136376830099</v>
      </c>
      <c r="G17" s="40">
        <v>357.58536297128279</v>
      </c>
      <c r="H17" s="40">
        <v>362.84192226045428</v>
      </c>
      <c r="I17" s="40">
        <v>336.96225565987038</v>
      </c>
      <c r="J17" s="40">
        <v>325.12135986821346</v>
      </c>
      <c r="K17" s="10">
        <v>387.9085069352135</v>
      </c>
      <c r="L17" s="6"/>
    </row>
    <row r="18" spans="1:12" ht="19.350000000000001" customHeight="1">
      <c r="A18" s="175">
        <v>24</v>
      </c>
      <c r="B18" s="176"/>
      <c r="C18" s="178" t="s">
        <v>12</v>
      </c>
      <c r="D18" s="178"/>
      <c r="E18" s="178"/>
      <c r="F18" s="39">
        <v>0.72138223576582094</v>
      </c>
      <c r="G18" s="40">
        <v>403.68333051470012</v>
      </c>
      <c r="H18" s="40">
        <v>413.81000607538027</v>
      </c>
      <c r="I18" s="40">
        <v>324.98936914663966</v>
      </c>
      <c r="J18" s="40">
        <v>485.67119464907876</v>
      </c>
      <c r="K18" s="10">
        <v>447.12037407194697</v>
      </c>
      <c r="L18" s="6"/>
    </row>
    <row r="19" spans="1:12" ht="34.35" customHeight="1">
      <c r="A19" s="175">
        <v>25</v>
      </c>
      <c r="B19" s="176"/>
      <c r="C19" s="179" t="s">
        <v>204</v>
      </c>
      <c r="D19" s="179"/>
      <c r="E19" s="179"/>
      <c r="F19" s="39">
        <v>0.64844788458726899</v>
      </c>
      <c r="G19" s="40">
        <v>130.02527178507353</v>
      </c>
      <c r="H19" s="40">
        <v>134.59706596217458</v>
      </c>
      <c r="I19" s="40">
        <v>134.17454356572256</v>
      </c>
      <c r="J19" s="40">
        <v>137.44814550088353</v>
      </c>
      <c r="K19" s="10">
        <v>136.06097251452562</v>
      </c>
      <c r="L19" s="6"/>
    </row>
    <row r="20" spans="1:12" ht="31.35" customHeight="1">
      <c r="A20" s="175">
        <v>26</v>
      </c>
      <c r="B20" s="176"/>
      <c r="C20" s="177" t="s">
        <v>234</v>
      </c>
      <c r="D20" s="177"/>
      <c r="E20" s="177"/>
      <c r="F20" s="39">
        <v>0.54290700424907101</v>
      </c>
      <c r="G20" s="40">
        <v>143.1816066670763</v>
      </c>
      <c r="H20" s="40">
        <v>153.54694881338455</v>
      </c>
      <c r="I20" s="40">
        <v>154.73330092822201</v>
      </c>
      <c r="J20" s="40">
        <v>157.99545860036378</v>
      </c>
      <c r="K20" s="10">
        <v>160.27275310145237</v>
      </c>
      <c r="L20" s="6"/>
    </row>
    <row r="21" spans="1:12" ht="27" customHeight="1">
      <c r="A21" s="175">
        <v>27</v>
      </c>
      <c r="B21" s="176"/>
      <c r="C21" s="177" t="s">
        <v>13</v>
      </c>
      <c r="D21" s="177"/>
      <c r="E21" s="177"/>
      <c r="F21" s="39">
        <v>1.1844731948278999</v>
      </c>
      <c r="G21" s="40">
        <v>164.63595408443086</v>
      </c>
      <c r="H21" s="40">
        <v>165.69444305207503</v>
      </c>
      <c r="I21" s="40">
        <v>146.51643009648436</v>
      </c>
      <c r="J21" s="40">
        <v>145.03700791672136</v>
      </c>
      <c r="K21" s="10">
        <v>174.00106270490488</v>
      </c>
      <c r="L21" s="6"/>
    </row>
    <row r="22" spans="1:12" ht="35.65" customHeight="1">
      <c r="A22" s="175">
        <v>28</v>
      </c>
      <c r="B22" s="176"/>
      <c r="C22" s="177" t="s">
        <v>235</v>
      </c>
      <c r="D22" s="177"/>
      <c r="E22" s="177"/>
      <c r="F22" s="39">
        <v>1.41461555967528E-2</v>
      </c>
      <c r="G22" s="40">
        <v>146.11215812768077</v>
      </c>
      <c r="H22" s="40">
        <v>177.38811560495492</v>
      </c>
      <c r="I22" s="40">
        <v>179.90651839080141</v>
      </c>
      <c r="J22" s="40">
        <v>173.39577158368704</v>
      </c>
      <c r="K22" s="10">
        <v>186.90488195620358</v>
      </c>
      <c r="L22" s="6"/>
    </row>
    <row r="23" spans="1:12" ht="31.35" customHeight="1">
      <c r="A23" s="175">
        <v>29</v>
      </c>
      <c r="B23" s="176"/>
      <c r="C23" s="177" t="s">
        <v>124</v>
      </c>
      <c r="D23" s="177"/>
      <c r="E23" s="177"/>
      <c r="F23" s="39">
        <v>1.0588952418207599E-2</v>
      </c>
      <c r="G23" s="40">
        <v>188.82676274906134</v>
      </c>
      <c r="H23" s="40">
        <v>243.53473412601576</v>
      </c>
      <c r="I23" s="40">
        <v>214.2762814936016</v>
      </c>
      <c r="J23" s="40">
        <v>233.47375158036104</v>
      </c>
      <c r="K23" s="10">
        <v>281.46422834761614</v>
      </c>
      <c r="L23" s="6"/>
    </row>
    <row r="24" spans="1:12" ht="30" customHeight="1">
      <c r="A24" s="175">
        <v>30</v>
      </c>
      <c r="B24" s="176"/>
      <c r="C24" s="177" t="s">
        <v>125</v>
      </c>
      <c r="D24" s="177"/>
      <c r="E24" s="177"/>
      <c r="F24" s="39">
        <v>4.1643080682041296</v>
      </c>
      <c r="G24" s="40">
        <v>200.85025136046264</v>
      </c>
      <c r="H24" s="40">
        <v>223.40050393374747</v>
      </c>
      <c r="I24" s="40">
        <v>222.00644344611803</v>
      </c>
      <c r="J24" s="40">
        <v>287.91355257838188</v>
      </c>
      <c r="K24" s="10">
        <v>179.95130836234614</v>
      </c>
      <c r="L24" s="6"/>
    </row>
    <row r="25" spans="1:12" ht="18.600000000000001" customHeight="1">
      <c r="A25" s="175">
        <v>31</v>
      </c>
      <c r="B25" s="176"/>
      <c r="C25" s="178" t="s">
        <v>236</v>
      </c>
      <c r="D25" s="178"/>
      <c r="E25" s="178"/>
      <c r="F25" s="39">
        <v>0.50999267497007805</v>
      </c>
      <c r="G25" s="40">
        <v>149.68222104653145</v>
      </c>
      <c r="H25" s="40">
        <v>153.66379882705948</v>
      </c>
      <c r="I25" s="40">
        <v>156.84128209931785</v>
      </c>
      <c r="J25" s="40">
        <v>158.03069820593925</v>
      </c>
      <c r="K25" s="10">
        <v>163.21108814528608</v>
      </c>
      <c r="L25" s="6"/>
    </row>
    <row r="26" spans="1:12" ht="18" customHeight="1">
      <c r="A26" s="172">
        <v>32</v>
      </c>
      <c r="B26" s="173"/>
      <c r="C26" s="174" t="s">
        <v>15</v>
      </c>
      <c r="D26" s="174"/>
      <c r="E26" s="174"/>
      <c r="F26" s="38">
        <v>0.117035558068651</v>
      </c>
      <c r="G26" s="7">
        <v>131.93039004482597</v>
      </c>
      <c r="H26" s="7">
        <v>136.3732044131113</v>
      </c>
      <c r="I26" s="7">
        <v>147.10929298808503</v>
      </c>
      <c r="J26" s="7">
        <v>149.51585648599476</v>
      </c>
      <c r="K26" s="21">
        <v>146.72975101217577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topLeftCell="A4" zoomScale="115" zoomScaleNormal="100" zoomScaleSheetLayoutView="115" workbookViewId="0">
      <selection activeCell="G15" sqref="G15"/>
    </sheetView>
  </sheetViews>
  <sheetFormatPr defaultColWidth="9" defaultRowHeight="15.75"/>
  <cols>
    <col min="1" max="1" width="4.7109375" style="2" customWidth="1"/>
    <col min="2" max="2" width="4.85546875" style="2" customWidth="1"/>
    <col min="3" max="3" width="9.28515625" style="16" customWidth="1"/>
    <col min="4" max="4" width="9.5703125" style="16" customWidth="1"/>
    <col min="5" max="5" width="10.7109375" style="16" customWidth="1"/>
    <col min="6" max="6" width="8.42578125" style="2" customWidth="1"/>
    <col min="7" max="7" width="9.28515625" style="2" customWidth="1"/>
    <col min="8" max="8" width="9.140625" style="2" customWidth="1"/>
    <col min="9" max="11" width="8.4257812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21.95" customHeight="1">
      <c r="A1" s="194" t="s">
        <v>415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6"/>
    </row>
    <row r="2" spans="1:12" s="8" customFormat="1" ht="32.25" customHeight="1">
      <c r="A2" s="197" t="s">
        <v>239</v>
      </c>
      <c r="B2" s="197"/>
      <c r="C2" s="197" t="s">
        <v>353</v>
      </c>
      <c r="D2" s="198"/>
      <c r="E2" s="199"/>
      <c r="F2" s="27" t="s">
        <v>7</v>
      </c>
      <c r="G2" s="27" t="s">
        <v>336</v>
      </c>
      <c r="H2" s="122" t="s">
        <v>430</v>
      </c>
      <c r="I2" s="122" t="s">
        <v>431</v>
      </c>
      <c r="J2" s="122" t="s">
        <v>432</v>
      </c>
      <c r="K2" s="122" t="s">
        <v>433</v>
      </c>
      <c r="L2" s="6"/>
    </row>
    <row r="3" spans="1:12" s="8" customFormat="1" ht="17.100000000000001" customHeight="1">
      <c r="A3" s="196">
        <v>1</v>
      </c>
      <c r="B3" s="196"/>
      <c r="C3" s="186" t="s">
        <v>337</v>
      </c>
      <c r="D3" s="186"/>
      <c r="E3" s="186"/>
      <c r="F3" s="41">
        <v>100</v>
      </c>
      <c r="G3" s="24">
        <v>216.23313179452177</v>
      </c>
      <c r="H3" s="24">
        <v>227.1677860100435</v>
      </c>
      <c r="I3" s="24">
        <v>200.05318143768983</v>
      </c>
      <c r="J3" s="24">
        <v>228.62292229416104</v>
      </c>
      <c r="K3" s="25">
        <v>213.86203126858317</v>
      </c>
      <c r="L3" s="6"/>
    </row>
    <row r="4" spans="1:12" s="8" customFormat="1" ht="22.35" customHeight="1">
      <c r="A4" s="190">
        <v>10</v>
      </c>
      <c r="B4" s="191"/>
      <c r="C4" s="188" t="s">
        <v>127</v>
      </c>
      <c r="D4" s="188"/>
      <c r="E4" s="188"/>
      <c r="F4" s="4">
        <v>24.847168911760399</v>
      </c>
      <c r="G4" s="9">
        <v>151.20349798713184</v>
      </c>
      <c r="H4" s="9">
        <v>161.23152652590008</v>
      </c>
      <c r="I4" s="9">
        <v>140.22763041042535</v>
      </c>
      <c r="J4" s="9">
        <v>168.84461133563968</v>
      </c>
      <c r="K4" s="20">
        <v>154.40180896490989</v>
      </c>
      <c r="L4" s="6"/>
    </row>
    <row r="5" spans="1:12" s="8" customFormat="1" ht="20.100000000000001" customHeight="1">
      <c r="A5" s="190">
        <v>11</v>
      </c>
      <c r="B5" s="191"/>
      <c r="C5" s="188" t="s">
        <v>16</v>
      </c>
      <c r="D5" s="188"/>
      <c r="E5" s="188"/>
      <c r="F5" s="42">
        <v>0.75925596053239097</v>
      </c>
      <c r="G5" s="9">
        <v>178.1633263334578</v>
      </c>
      <c r="H5" s="9">
        <v>184.16927041388078</v>
      </c>
      <c r="I5" s="9">
        <v>237.22136591148862</v>
      </c>
      <c r="J5" s="9">
        <v>213.71033496932233</v>
      </c>
      <c r="K5" s="20">
        <v>252.32288968647575</v>
      </c>
      <c r="L5" s="6"/>
    </row>
    <row r="6" spans="1:12" s="8" customFormat="1" ht="20.65" customHeight="1">
      <c r="A6" s="190">
        <v>12</v>
      </c>
      <c r="B6" s="191"/>
      <c r="C6" s="188" t="s">
        <v>128</v>
      </c>
      <c r="D6" s="188"/>
      <c r="E6" s="188"/>
      <c r="F6" s="42">
        <v>0.132703550541973</v>
      </c>
      <c r="G6" s="9">
        <v>178.75239481277896</v>
      </c>
      <c r="H6" s="9">
        <v>192.81744306546099</v>
      </c>
      <c r="I6" s="9">
        <v>160.39106348286185</v>
      </c>
      <c r="J6" s="9">
        <v>197.57267901589685</v>
      </c>
      <c r="K6" s="20">
        <v>202.88876740392578</v>
      </c>
      <c r="L6" s="6"/>
    </row>
    <row r="7" spans="1:12" s="8" customFormat="1" ht="22.7" customHeight="1">
      <c r="A7" s="190">
        <v>13</v>
      </c>
      <c r="B7" s="191"/>
      <c r="C7" s="188" t="s">
        <v>335</v>
      </c>
      <c r="D7" s="188"/>
      <c r="E7" s="188"/>
      <c r="F7" s="42">
        <v>9.9874104743293994</v>
      </c>
      <c r="G7" s="9">
        <v>178.70822289692111</v>
      </c>
      <c r="H7" s="9">
        <v>181.60596746794164</v>
      </c>
      <c r="I7" s="9">
        <v>180.67598603503149</v>
      </c>
      <c r="J7" s="9">
        <v>161.46456715340318</v>
      </c>
      <c r="K7" s="20">
        <v>173.1548492419652</v>
      </c>
      <c r="L7" s="6"/>
    </row>
    <row r="8" spans="1:12" s="8" customFormat="1" ht="31.5" customHeight="1">
      <c r="A8" s="190">
        <v>14</v>
      </c>
      <c r="B8" s="191"/>
      <c r="C8" s="188" t="s">
        <v>130</v>
      </c>
      <c r="D8" s="188"/>
      <c r="E8" s="188"/>
      <c r="F8" s="4">
        <v>16.5808461702612</v>
      </c>
      <c r="G8" s="9">
        <v>267.73734464854783</v>
      </c>
      <c r="H8" s="9">
        <v>285.59297919719222</v>
      </c>
      <c r="I8" s="9">
        <v>241.35773713828638</v>
      </c>
      <c r="J8" s="9">
        <v>303.05631749055306</v>
      </c>
      <c r="K8" s="20">
        <v>268.37385479398563</v>
      </c>
      <c r="L8" s="6"/>
    </row>
    <row r="9" spans="1:12" s="8" customFormat="1" ht="37.35" customHeight="1">
      <c r="A9" s="190">
        <v>15</v>
      </c>
      <c r="B9" s="191"/>
      <c r="C9" s="188" t="s">
        <v>129</v>
      </c>
      <c r="D9" s="188"/>
      <c r="E9" s="188"/>
      <c r="F9" s="42">
        <v>3.7274039866314799</v>
      </c>
      <c r="G9" s="9">
        <v>145.18768494024002</v>
      </c>
      <c r="H9" s="9">
        <v>144.98294729481012</v>
      </c>
      <c r="I9" s="9">
        <v>112.25300269446248</v>
      </c>
      <c r="J9" s="9">
        <v>150.17560180695051</v>
      </c>
      <c r="K9" s="20">
        <v>122.33055473421798</v>
      </c>
      <c r="L9" s="6"/>
    </row>
    <row r="10" spans="1:12" s="8" customFormat="1" ht="31.7" customHeight="1">
      <c r="A10" s="190">
        <v>16</v>
      </c>
      <c r="B10" s="191"/>
      <c r="C10" s="188" t="s">
        <v>238</v>
      </c>
      <c r="D10" s="188"/>
      <c r="E10" s="188"/>
      <c r="F10" s="42">
        <v>0.27063152468178198</v>
      </c>
      <c r="G10" s="9">
        <v>122.17648561234419</v>
      </c>
      <c r="H10" s="9">
        <v>113.20534505458555</v>
      </c>
      <c r="I10" s="9">
        <v>112.9352834894689</v>
      </c>
      <c r="J10" s="9">
        <v>112.20733040600331</v>
      </c>
      <c r="K10" s="20">
        <v>117.09130192188135</v>
      </c>
      <c r="L10" s="6"/>
    </row>
    <row r="11" spans="1:12" s="8" customFormat="1" ht="31.35" customHeight="1">
      <c r="A11" s="190">
        <v>17</v>
      </c>
      <c r="B11" s="191"/>
      <c r="C11" s="188" t="s">
        <v>135</v>
      </c>
      <c r="D11" s="188"/>
      <c r="E11" s="188"/>
      <c r="F11" s="42">
        <v>0.77051949569377898</v>
      </c>
      <c r="G11" s="9">
        <v>164.617986774006</v>
      </c>
      <c r="H11" s="9">
        <v>163.14702056853349</v>
      </c>
      <c r="I11" s="9">
        <v>148.08900468025621</v>
      </c>
      <c r="J11" s="9">
        <v>148.64307150201779</v>
      </c>
      <c r="K11" s="20">
        <v>154.61370581845628</v>
      </c>
      <c r="L11" s="6"/>
    </row>
    <row r="12" spans="1:12" s="8" customFormat="1" ht="33.4" customHeight="1">
      <c r="A12" s="190">
        <v>18</v>
      </c>
      <c r="B12" s="191"/>
      <c r="C12" s="188" t="s">
        <v>18</v>
      </c>
      <c r="D12" s="188"/>
      <c r="E12" s="188"/>
      <c r="F12" s="42">
        <v>0.36499552014495501</v>
      </c>
      <c r="G12" s="9">
        <v>110.58996087440258</v>
      </c>
      <c r="H12" s="9">
        <v>111.95751328207632</v>
      </c>
      <c r="I12" s="9">
        <v>104.29513603151432</v>
      </c>
      <c r="J12" s="9">
        <v>107.24858648998843</v>
      </c>
      <c r="K12" s="20">
        <v>106.74607172825493</v>
      </c>
      <c r="L12" s="6"/>
    </row>
    <row r="13" spans="1:12" s="8" customFormat="1" ht="33.950000000000003" customHeight="1">
      <c r="A13" s="190">
        <v>19</v>
      </c>
      <c r="B13" s="191"/>
      <c r="C13" s="188" t="s">
        <v>133</v>
      </c>
      <c r="D13" s="188"/>
      <c r="E13" s="188"/>
      <c r="F13" s="42">
        <v>0.122091008506975</v>
      </c>
      <c r="G13" s="9">
        <v>151.50611069052891</v>
      </c>
      <c r="H13" s="9">
        <v>146.94524600364196</v>
      </c>
      <c r="I13" s="9">
        <v>152.79298902136611</v>
      </c>
      <c r="J13" s="9">
        <v>89.301686150813154</v>
      </c>
      <c r="K13" s="20">
        <v>148.17102779071524</v>
      </c>
      <c r="L13" s="6"/>
    </row>
    <row r="14" spans="1:12" s="8" customFormat="1" ht="34.35" customHeight="1">
      <c r="A14" s="190">
        <v>20</v>
      </c>
      <c r="B14" s="191"/>
      <c r="C14" s="188" t="s">
        <v>136</v>
      </c>
      <c r="D14" s="188"/>
      <c r="E14" s="188"/>
      <c r="F14" s="42">
        <v>0.41367100960759501</v>
      </c>
      <c r="G14" s="9">
        <v>108.39622089414557</v>
      </c>
      <c r="H14" s="9">
        <v>107.18957334974854</v>
      </c>
      <c r="I14" s="9">
        <v>111.14428246544793</v>
      </c>
      <c r="J14" s="9">
        <v>95.218211168561737</v>
      </c>
      <c r="K14" s="20">
        <v>110.97326848142119</v>
      </c>
      <c r="L14" s="6"/>
    </row>
    <row r="15" spans="1:12" s="8" customFormat="1" ht="33.4" customHeight="1">
      <c r="A15" s="190">
        <v>21</v>
      </c>
      <c r="B15" s="191"/>
      <c r="C15" s="189" t="s">
        <v>233</v>
      </c>
      <c r="D15" s="189"/>
      <c r="E15" s="189"/>
      <c r="F15" s="42">
        <v>0.62965720307290796</v>
      </c>
      <c r="G15" s="9">
        <v>228.2587544267285</v>
      </c>
      <c r="H15" s="9">
        <v>267.43984825645919</v>
      </c>
      <c r="I15" s="9">
        <v>259.75596390294186</v>
      </c>
      <c r="J15" s="9">
        <v>284.55906495478507</v>
      </c>
      <c r="K15" s="20">
        <v>303.76080488068988</v>
      </c>
      <c r="L15" s="6"/>
    </row>
    <row r="16" spans="1:12" s="8" customFormat="1" ht="31.35" customHeight="1">
      <c r="A16" s="190">
        <v>22</v>
      </c>
      <c r="B16" s="191"/>
      <c r="C16" s="188" t="s">
        <v>137</v>
      </c>
      <c r="D16" s="188"/>
      <c r="E16" s="188"/>
      <c r="F16" s="4">
        <v>19.915819831221299</v>
      </c>
      <c r="G16" s="9">
        <v>280.66556562450199</v>
      </c>
      <c r="H16" s="9">
        <v>302.76237428207804</v>
      </c>
      <c r="I16" s="9">
        <v>257.85961476605087</v>
      </c>
      <c r="J16" s="9">
        <v>322.03072713542059</v>
      </c>
      <c r="K16" s="20">
        <v>271.26110111616498</v>
      </c>
      <c r="L16" s="6"/>
    </row>
    <row r="17" spans="1:12" s="8" customFormat="1" ht="33.950000000000003" customHeight="1">
      <c r="A17" s="190">
        <v>23</v>
      </c>
      <c r="B17" s="191"/>
      <c r="C17" s="188" t="s">
        <v>11</v>
      </c>
      <c r="D17" s="188"/>
      <c r="E17" s="188"/>
      <c r="F17" s="4">
        <v>10.6943326221846</v>
      </c>
      <c r="G17" s="9">
        <v>223.36835548062018</v>
      </c>
      <c r="H17" s="9">
        <v>236.87202727369305</v>
      </c>
      <c r="I17" s="9">
        <v>206.01571531770705</v>
      </c>
      <c r="J17" s="9">
        <v>200.78258272666449</v>
      </c>
      <c r="K17" s="20">
        <v>222.88990787506066</v>
      </c>
      <c r="L17" s="6"/>
    </row>
    <row r="18" spans="1:12" s="8" customFormat="1" ht="26.65" customHeight="1">
      <c r="A18" s="190">
        <v>24</v>
      </c>
      <c r="B18" s="191"/>
      <c r="C18" s="188" t="s">
        <v>19</v>
      </c>
      <c r="D18" s="188"/>
      <c r="E18" s="188"/>
      <c r="F18" s="42">
        <v>5.1367683413155598</v>
      </c>
      <c r="G18" s="9">
        <v>336.92099766823912</v>
      </c>
      <c r="H18" s="9">
        <v>312.73409253814663</v>
      </c>
      <c r="I18" s="9">
        <v>276.71346950552987</v>
      </c>
      <c r="J18" s="9">
        <v>285.57107707753653</v>
      </c>
      <c r="K18" s="20">
        <v>289.47549471912487</v>
      </c>
      <c r="L18" s="6"/>
    </row>
    <row r="19" spans="1:12" s="8" customFormat="1" ht="33" customHeight="1">
      <c r="A19" s="190">
        <v>25</v>
      </c>
      <c r="B19" s="191"/>
      <c r="C19" s="188" t="s">
        <v>346</v>
      </c>
      <c r="D19" s="188"/>
      <c r="E19" s="188"/>
      <c r="F19" s="42">
        <v>0.58830272870428701</v>
      </c>
      <c r="G19" s="9">
        <v>160.46446354354924</v>
      </c>
      <c r="H19" s="9">
        <v>154.15954718432278</v>
      </c>
      <c r="I19" s="9">
        <v>142.54096231196303</v>
      </c>
      <c r="J19" s="9">
        <v>162.80040146000044</v>
      </c>
      <c r="K19" s="20">
        <v>145.41791254935174</v>
      </c>
      <c r="L19" s="6"/>
    </row>
    <row r="20" spans="1:12" s="8" customFormat="1" ht="33.4" customHeight="1">
      <c r="A20" s="190">
        <v>26</v>
      </c>
      <c r="B20" s="191"/>
      <c r="C20" s="188" t="s">
        <v>178</v>
      </c>
      <c r="D20" s="188"/>
      <c r="E20" s="188"/>
      <c r="F20" s="42">
        <v>0.75565928877219302</v>
      </c>
      <c r="G20" s="9">
        <v>108.37563407290803</v>
      </c>
      <c r="H20" s="9">
        <v>109.26057105327286</v>
      </c>
      <c r="I20" s="9">
        <v>103.5883335437433</v>
      </c>
      <c r="J20" s="9">
        <v>111.69329519406151</v>
      </c>
      <c r="K20" s="20">
        <v>107.90450348552085</v>
      </c>
      <c r="L20" s="6"/>
    </row>
    <row r="21" spans="1:12" s="8" customFormat="1" ht="26.65" customHeight="1">
      <c r="A21" s="190">
        <v>27</v>
      </c>
      <c r="B21" s="191"/>
      <c r="C21" s="188" t="s">
        <v>240</v>
      </c>
      <c r="D21" s="188"/>
      <c r="E21" s="188"/>
      <c r="F21" s="42">
        <v>1.1194333662462701</v>
      </c>
      <c r="G21" s="9">
        <v>186.59855867988205</v>
      </c>
      <c r="H21" s="9">
        <v>197.11092507325989</v>
      </c>
      <c r="I21" s="9">
        <v>253.38845174797234</v>
      </c>
      <c r="J21" s="9">
        <v>151.92633625489162</v>
      </c>
      <c r="K21" s="20">
        <v>269.92117912120455</v>
      </c>
      <c r="L21" s="6"/>
    </row>
    <row r="22" spans="1:12" s="8" customFormat="1" ht="33.950000000000003" customHeight="1">
      <c r="A22" s="190">
        <v>28</v>
      </c>
      <c r="B22" s="191"/>
      <c r="C22" s="188" t="s">
        <v>123</v>
      </c>
      <c r="D22" s="188"/>
      <c r="E22" s="188"/>
      <c r="F22" s="42">
        <v>0.364469129688828</v>
      </c>
      <c r="G22" s="9">
        <v>115.13281978860969</v>
      </c>
      <c r="H22" s="9">
        <v>106.65822483868888</v>
      </c>
      <c r="I22" s="9">
        <v>110.46650232621397</v>
      </c>
      <c r="J22" s="9">
        <v>108.40153724839953</v>
      </c>
      <c r="K22" s="20">
        <v>109.64577370980983</v>
      </c>
      <c r="L22" s="6"/>
    </row>
    <row r="23" spans="1:12" s="8" customFormat="1" ht="36.4" customHeight="1">
      <c r="A23" s="190">
        <v>29</v>
      </c>
      <c r="B23" s="191"/>
      <c r="C23" s="188" t="s">
        <v>241</v>
      </c>
      <c r="D23" s="188"/>
      <c r="E23" s="188"/>
      <c r="F23" s="42">
        <v>0.20299148252944099</v>
      </c>
      <c r="G23" s="9">
        <v>108.64658779071172</v>
      </c>
      <c r="H23" s="9">
        <v>99.305351776959711</v>
      </c>
      <c r="I23" s="9">
        <v>113.87549810628754</v>
      </c>
      <c r="J23" s="9">
        <v>111.18585557399959</v>
      </c>
      <c r="K23" s="20">
        <v>104.25617980042259</v>
      </c>
      <c r="L23" s="6"/>
    </row>
    <row r="24" spans="1:12" s="8" customFormat="1" ht="33.950000000000003" customHeight="1">
      <c r="A24" s="190">
        <v>30</v>
      </c>
      <c r="B24" s="191"/>
      <c r="C24" s="188" t="s">
        <v>242</v>
      </c>
      <c r="D24" s="188"/>
      <c r="E24" s="188"/>
      <c r="F24" s="42">
        <v>0.41593318608014201</v>
      </c>
      <c r="G24" s="9">
        <v>116.60084598768061</v>
      </c>
      <c r="H24" s="9">
        <v>132.79293641559622</v>
      </c>
      <c r="I24" s="9">
        <v>103.57704281817674</v>
      </c>
      <c r="J24" s="9">
        <v>123.34152962772063</v>
      </c>
      <c r="K24" s="20">
        <v>116.59835332393833</v>
      </c>
      <c r="L24" s="6"/>
    </row>
    <row r="25" spans="1:12" s="8" customFormat="1" ht="19.7" customHeight="1">
      <c r="A25" s="190">
        <v>31</v>
      </c>
      <c r="B25" s="191"/>
      <c r="C25" s="188" t="s">
        <v>236</v>
      </c>
      <c r="D25" s="188"/>
      <c r="E25" s="188"/>
      <c r="F25" s="42">
        <v>1.34201042655374</v>
      </c>
      <c r="G25" s="9">
        <v>168.98469508665133</v>
      </c>
      <c r="H25" s="9">
        <v>179.71440607466468</v>
      </c>
      <c r="I25" s="9">
        <v>178.0579739023332</v>
      </c>
      <c r="J25" s="9">
        <v>184.64180367403063</v>
      </c>
      <c r="K25" s="20">
        <v>190.51134582990989</v>
      </c>
      <c r="L25" s="6"/>
    </row>
    <row r="26" spans="1:12" ht="15.75" customHeight="1">
      <c r="A26" s="192">
        <v>32</v>
      </c>
      <c r="B26" s="193"/>
      <c r="C26" s="187" t="s">
        <v>15</v>
      </c>
      <c r="D26" s="187"/>
      <c r="E26" s="187"/>
      <c r="F26" s="43">
        <v>0.85799999999999998</v>
      </c>
      <c r="G26" s="30">
        <v>117.80732206599923</v>
      </c>
      <c r="H26" s="30">
        <v>127.08074564960026</v>
      </c>
      <c r="I26" s="30">
        <v>154.58709348166391</v>
      </c>
      <c r="J26" s="30">
        <v>149.90532729866905</v>
      </c>
      <c r="K26" s="31">
        <v>167.20073502006485</v>
      </c>
    </row>
  </sheetData>
  <mergeCells count="51">
    <mergeCell ref="A1:K1"/>
    <mergeCell ref="A8:B8"/>
    <mergeCell ref="A9:B9"/>
    <mergeCell ref="A6:B6"/>
    <mergeCell ref="A7:B7"/>
    <mergeCell ref="A4:B4"/>
    <mergeCell ref="A5:B5"/>
    <mergeCell ref="A3:B3"/>
    <mergeCell ref="A2:B2"/>
    <mergeCell ref="C3:E3"/>
    <mergeCell ref="C2:E2"/>
    <mergeCell ref="C5:E5"/>
    <mergeCell ref="C4:E4"/>
    <mergeCell ref="C7:E7"/>
    <mergeCell ref="C6:E6"/>
    <mergeCell ref="C9:E9"/>
    <mergeCell ref="A14:B14"/>
    <mergeCell ref="A15:B15"/>
    <mergeCell ref="A12:B12"/>
    <mergeCell ref="A13:B13"/>
    <mergeCell ref="A10:B10"/>
    <mergeCell ref="A11:B11"/>
    <mergeCell ref="A20:B20"/>
    <mergeCell ref="A21:B21"/>
    <mergeCell ref="A18:B18"/>
    <mergeCell ref="A19:B19"/>
    <mergeCell ref="A16:B16"/>
    <mergeCell ref="A17:B17"/>
    <mergeCell ref="A24:B24"/>
    <mergeCell ref="A26:B26"/>
    <mergeCell ref="A25:B25"/>
    <mergeCell ref="A22:B22"/>
    <mergeCell ref="A23:B23"/>
    <mergeCell ref="C8:E8"/>
    <mergeCell ref="C11:E11"/>
    <mergeCell ref="C10:E10"/>
    <mergeCell ref="C13:E13"/>
    <mergeCell ref="C12:E12"/>
    <mergeCell ref="C15:E15"/>
    <mergeCell ref="C14:E14"/>
    <mergeCell ref="C17:E17"/>
    <mergeCell ref="C16:E16"/>
    <mergeCell ref="C25:E25"/>
    <mergeCell ref="C26:E26"/>
    <mergeCell ref="C24:E24"/>
    <mergeCell ref="C19:E19"/>
    <mergeCell ref="C18:E18"/>
    <mergeCell ref="C21:E21"/>
    <mergeCell ref="C20:E20"/>
    <mergeCell ref="C23:E23"/>
    <mergeCell ref="C22:E22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7"/>
  <sheetViews>
    <sheetView showGridLines="0" showWhiteSpace="0" view="pageBreakPreview" topLeftCell="A7" zoomScale="115" zoomScaleNormal="100" zoomScaleSheetLayoutView="115" workbookViewId="0">
      <selection activeCell="H19" sqref="H19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10" style="16" customWidth="1"/>
    <col min="6" max="6" width="8.5703125" style="2" customWidth="1"/>
    <col min="7" max="7" width="9.7109375" style="2" customWidth="1"/>
    <col min="8" max="8" width="9.28515625" style="2" customWidth="1"/>
    <col min="9" max="11" width="8.570312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4" customHeight="1">
      <c r="A1" s="194" t="s">
        <v>416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2" ht="31.35" customHeight="1">
      <c r="A2" s="183" t="s">
        <v>239</v>
      </c>
      <c r="B2" s="183"/>
      <c r="C2" s="183" t="s">
        <v>353</v>
      </c>
      <c r="D2" s="183"/>
      <c r="E2" s="183"/>
      <c r="F2" s="99" t="s">
        <v>7</v>
      </c>
      <c r="G2" s="28" t="s">
        <v>336</v>
      </c>
      <c r="H2" s="28" t="s">
        <v>430</v>
      </c>
      <c r="I2" s="28" t="s">
        <v>431</v>
      </c>
      <c r="J2" s="28" t="s">
        <v>432</v>
      </c>
      <c r="K2" s="28" t="s">
        <v>433</v>
      </c>
    </row>
    <row r="3" spans="1:12" ht="18" customHeight="1">
      <c r="A3" s="184">
        <v>1</v>
      </c>
      <c r="B3" s="213"/>
      <c r="C3" s="186" t="s">
        <v>337</v>
      </c>
      <c r="D3" s="186"/>
      <c r="E3" s="186"/>
      <c r="F3" s="100">
        <v>100</v>
      </c>
      <c r="G3" s="92">
        <v>201.71470513853257</v>
      </c>
      <c r="H3" s="92">
        <v>214.32844719630509</v>
      </c>
      <c r="I3" s="92">
        <v>206.63680250299828</v>
      </c>
      <c r="J3" s="92">
        <v>215.47354334714927</v>
      </c>
      <c r="K3" s="25">
        <v>216.84137503894897</v>
      </c>
    </row>
    <row r="4" spans="1:12" ht="20.65" customHeight="1">
      <c r="A4" s="200">
        <v>10</v>
      </c>
      <c r="B4" s="201"/>
      <c r="C4" s="208" t="s">
        <v>243</v>
      </c>
      <c r="D4" s="208"/>
      <c r="E4" s="208"/>
      <c r="F4" s="103">
        <v>21.6413660762578</v>
      </c>
      <c r="G4" s="103">
        <v>218.74914826187469</v>
      </c>
      <c r="H4" s="103">
        <v>230.32918717234398</v>
      </c>
      <c r="I4" s="103">
        <v>230.50013452170316</v>
      </c>
      <c r="J4" s="103">
        <v>217.4347527943228</v>
      </c>
      <c r="K4" s="10">
        <v>244.67983761267706</v>
      </c>
      <c r="L4" s="11"/>
    </row>
    <row r="5" spans="1:12" ht="20.65" customHeight="1">
      <c r="A5" s="200">
        <v>11</v>
      </c>
      <c r="B5" s="201"/>
      <c r="C5" s="210" t="s">
        <v>16</v>
      </c>
      <c r="D5" s="210"/>
      <c r="E5" s="210"/>
      <c r="F5" s="104">
        <v>4.5353360801547601E-2</v>
      </c>
      <c r="G5" s="103">
        <v>153.10149277922565</v>
      </c>
      <c r="H5" s="103">
        <v>158.88407023930239</v>
      </c>
      <c r="I5" s="103">
        <v>140.36652642346229</v>
      </c>
      <c r="J5" s="103">
        <v>205.77237056763008</v>
      </c>
      <c r="K5" s="10">
        <v>143.61234055412257</v>
      </c>
      <c r="L5" s="11"/>
    </row>
    <row r="6" spans="1:12" ht="20.65" customHeight="1">
      <c r="A6" s="200">
        <v>12</v>
      </c>
      <c r="B6" s="201"/>
      <c r="C6" s="210" t="s">
        <v>184</v>
      </c>
      <c r="D6" s="210"/>
      <c r="E6" s="210"/>
      <c r="F6" s="104">
        <v>0.20780605022725901</v>
      </c>
      <c r="G6" s="103">
        <v>170.67081574096491</v>
      </c>
      <c r="H6" s="103">
        <v>199.28045249105875</v>
      </c>
      <c r="I6" s="103">
        <v>222.05971422938856</v>
      </c>
      <c r="J6" s="103">
        <v>157.02306184632025</v>
      </c>
      <c r="K6" s="10">
        <v>244.51454181904055</v>
      </c>
      <c r="L6" s="11"/>
    </row>
    <row r="7" spans="1:12" ht="20.65" customHeight="1">
      <c r="A7" s="200">
        <v>13</v>
      </c>
      <c r="B7" s="201"/>
      <c r="C7" s="210" t="s">
        <v>21</v>
      </c>
      <c r="D7" s="210"/>
      <c r="E7" s="210"/>
      <c r="F7" s="104">
        <v>9.6161828921914392</v>
      </c>
      <c r="G7" s="103">
        <v>139.91698527483689</v>
      </c>
      <c r="H7" s="103">
        <v>135.71486516901916</v>
      </c>
      <c r="I7" s="103">
        <v>123.68752965885203</v>
      </c>
      <c r="J7" s="103">
        <v>138.21643461351269</v>
      </c>
      <c r="K7" s="10">
        <v>124.77713630867758</v>
      </c>
      <c r="L7" s="11"/>
    </row>
    <row r="8" spans="1:12" ht="20.65" customHeight="1">
      <c r="A8" s="200">
        <v>14</v>
      </c>
      <c r="B8" s="201"/>
      <c r="C8" s="210" t="s">
        <v>185</v>
      </c>
      <c r="D8" s="210"/>
      <c r="E8" s="210"/>
      <c r="F8" s="104">
        <v>3.7839566614971898</v>
      </c>
      <c r="G8" s="103">
        <v>172.71797686367401</v>
      </c>
      <c r="H8" s="103">
        <v>193.04362418718389</v>
      </c>
      <c r="I8" s="103">
        <v>206.51180681205378</v>
      </c>
      <c r="J8" s="103">
        <v>174.59857918103174</v>
      </c>
      <c r="K8" s="10">
        <v>192.67965570238889</v>
      </c>
      <c r="L8" s="11"/>
    </row>
    <row r="9" spans="1:12" ht="31.7" customHeight="1">
      <c r="A9" s="200">
        <v>15</v>
      </c>
      <c r="B9" s="201"/>
      <c r="C9" s="211" t="s">
        <v>22</v>
      </c>
      <c r="D9" s="211"/>
      <c r="E9" s="211"/>
      <c r="F9" s="104">
        <v>2.5138719987143499</v>
      </c>
      <c r="G9" s="103">
        <v>139.59704319395172</v>
      </c>
      <c r="H9" s="103">
        <v>135.01311496768659</v>
      </c>
      <c r="I9" s="103">
        <v>116.53571215873647</v>
      </c>
      <c r="J9" s="103">
        <v>147.97620279844486</v>
      </c>
      <c r="K9" s="10">
        <v>119.3973498297234</v>
      </c>
      <c r="L9" s="11"/>
    </row>
    <row r="10" spans="1:12" ht="33.950000000000003" customHeight="1">
      <c r="A10" s="200">
        <v>16</v>
      </c>
      <c r="B10" s="201"/>
      <c r="C10" s="202" t="s">
        <v>183</v>
      </c>
      <c r="D10" s="202"/>
      <c r="E10" s="202"/>
      <c r="F10" s="104">
        <v>6.2641947602893904</v>
      </c>
      <c r="G10" s="103">
        <v>183.47851619093461</v>
      </c>
      <c r="H10" s="103">
        <v>184.03451264455387</v>
      </c>
      <c r="I10" s="103">
        <v>184.86521428616527</v>
      </c>
      <c r="J10" s="103">
        <v>193.03819468935535</v>
      </c>
      <c r="K10" s="10">
        <v>187.83048643237456</v>
      </c>
      <c r="L10" s="11"/>
    </row>
    <row r="11" spans="1:12" ht="33" customHeight="1">
      <c r="A11" s="200">
        <v>17</v>
      </c>
      <c r="B11" s="201"/>
      <c r="C11" s="202" t="s">
        <v>248</v>
      </c>
      <c r="D11" s="202"/>
      <c r="E11" s="203"/>
      <c r="F11" s="104">
        <v>0.49717192576150299</v>
      </c>
      <c r="G11" s="103">
        <v>141.8415633249065</v>
      </c>
      <c r="H11" s="103">
        <v>148.3581339569196</v>
      </c>
      <c r="I11" s="103">
        <v>134.58993071516687</v>
      </c>
      <c r="J11" s="103">
        <v>156.88668459798873</v>
      </c>
      <c r="K11" s="10">
        <v>122.18841871477809</v>
      </c>
      <c r="L11" s="11"/>
    </row>
    <row r="12" spans="1:12" ht="34.35" customHeight="1">
      <c r="A12" s="200">
        <v>18</v>
      </c>
      <c r="B12" s="201"/>
      <c r="C12" s="202" t="s">
        <v>90</v>
      </c>
      <c r="D12" s="202"/>
      <c r="E12" s="202"/>
      <c r="F12" s="104">
        <v>2.4919893197281699</v>
      </c>
      <c r="G12" s="103">
        <v>217.0828835977243</v>
      </c>
      <c r="H12" s="103">
        <v>221.93536118650019</v>
      </c>
      <c r="I12" s="103">
        <v>199.07235529634755</v>
      </c>
      <c r="J12" s="103">
        <v>224.59509277798659</v>
      </c>
      <c r="K12" s="10">
        <v>220.48393148871767</v>
      </c>
      <c r="L12" s="11"/>
    </row>
    <row r="13" spans="1:12" ht="32.65" customHeight="1">
      <c r="A13" s="200">
        <v>19</v>
      </c>
      <c r="B13" s="201"/>
      <c r="C13" s="202" t="s">
        <v>247</v>
      </c>
      <c r="D13" s="202"/>
      <c r="E13" s="202"/>
      <c r="F13" s="104">
        <v>4.1351593671999302E-2</v>
      </c>
      <c r="G13" s="103">
        <v>240.96739908869145</v>
      </c>
      <c r="H13" s="103">
        <v>243.92765303914504</v>
      </c>
      <c r="I13" s="103">
        <v>251.75731503340324</v>
      </c>
      <c r="J13" s="103">
        <v>220.96723749252365</v>
      </c>
      <c r="K13" s="10">
        <v>255.35384810530897</v>
      </c>
      <c r="L13" s="11"/>
    </row>
    <row r="14" spans="1:12" ht="33.950000000000003" customHeight="1">
      <c r="A14" s="200">
        <v>20</v>
      </c>
      <c r="B14" s="201"/>
      <c r="C14" s="202" t="s">
        <v>23</v>
      </c>
      <c r="D14" s="202"/>
      <c r="E14" s="202"/>
      <c r="F14" s="104">
        <v>1.31486634256588E-2</v>
      </c>
      <c r="G14" s="103">
        <v>137.41435777943863</v>
      </c>
      <c r="H14" s="103">
        <v>139.49187183481146</v>
      </c>
      <c r="I14" s="103">
        <v>122.21991965214423</v>
      </c>
      <c r="J14" s="103">
        <v>146.62811639295597</v>
      </c>
      <c r="K14" s="10">
        <v>128.30935041738846</v>
      </c>
      <c r="L14" s="11"/>
    </row>
    <row r="15" spans="1:12" ht="24.95" customHeight="1">
      <c r="A15" s="200">
        <v>21</v>
      </c>
      <c r="B15" s="201"/>
      <c r="C15" s="202" t="s">
        <v>182</v>
      </c>
      <c r="D15" s="202"/>
      <c r="E15" s="202"/>
      <c r="F15" s="104">
        <v>0.129930391483985</v>
      </c>
      <c r="G15" s="103">
        <v>206.90625793812725</v>
      </c>
      <c r="H15" s="103">
        <v>215.59602213632925</v>
      </c>
      <c r="I15" s="103">
        <v>221.31221072387712</v>
      </c>
      <c r="J15" s="103">
        <v>231.48003221026903</v>
      </c>
      <c r="K15" s="10">
        <v>248.99407331603197</v>
      </c>
      <c r="L15" s="11"/>
    </row>
    <row r="16" spans="1:12" ht="33.4" customHeight="1">
      <c r="A16" s="200">
        <v>22</v>
      </c>
      <c r="B16" s="201"/>
      <c r="C16" s="202" t="s">
        <v>24</v>
      </c>
      <c r="D16" s="202"/>
      <c r="E16" s="202"/>
      <c r="F16" s="104">
        <v>0.49777536683659401</v>
      </c>
      <c r="G16" s="103">
        <v>271.76463364076977</v>
      </c>
      <c r="H16" s="103">
        <v>314.65275412573004</v>
      </c>
      <c r="I16" s="103">
        <v>278.93701062084961</v>
      </c>
      <c r="J16" s="103">
        <v>342.77631165124711</v>
      </c>
      <c r="K16" s="10">
        <v>302.40023806465291</v>
      </c>
      <c r="L16" s="11"/>
    </row>
    <row r="17" spans="1:12" ht="34.35" customHeight="1">
      <c r="A17" s="200">
        <v>23</v>
      </c>
      <c r="B17" s="201"/>
      <c r="C17" s="202" t="s">
        <v>94</v>
      </c>
      <c r="D17" s="202"/>
      <c r="E17" s="202"/>
      <c r="F17" s="104">
        <v>2.18693397624157</v>
      </c>
      <c r="G17" s="103">
        <v>182.56753000469033</v>
      </c>
      <c r="H17" s="103">
        <v>198.7206143857529</v>
      </c>
      <c r="I17" s="103">
        <v>187.44704873865214</v>
      </c>
      <c r="J17" s="103">
        <v>205.57392110952566</v>
      </c>
      <c r="K17" s="10">
        <v>216.62640890989294</v>
      </c>
      <c r="L17" s="11"/>
    </row>
    <row r="18" spans="1:12" ht="23.1" customHeight="1">
      <c r="A18" s="200">
        <v>24</v>
      </c>
      <c r="B18" s="201"/>
      <c r="C18" s="203" t="s">
        <v>25</v>
      </c>
      <c r="D18" s="203"/>
      <c r="E18" s="203"/>
      <c r="F18" s="104">
        <v>1.4736666254844599E-2</v>
      </c>
      <c r="G18" s="103">
        <v>179.60309900817728</v>
      </c>
      <c r="H18" s="103">
        <v>164.66638823691648</v>
      </c>
      <c r="I18" s="103">
        <v>168.88477588452315</v>
      </c>
      <c r="J18" s="103">
        <v>162.82415631774097</v>
      </c>
      <c r="K18" s="10">
        <v>158.39485812422654</v>
      </c>
      <c r="L18" s="11"/>
    </row>
    <row r="19" spans="1:12" ht="36.950000000000003" customHeight="1">
      <c r="A19" s="200">
        <v>25</v>
      </c>
      <c r="B19" s="201"/>
      <c r="C19" s="209" t="s">
        <v>319</v>
      </c>
      <c r="D19" s="209"/>
      <c r="E19" s="209"/>
      <c r="F19" s="103">
        <v>12.367048433133499</v>
      </c>
      <c r="G19" s="103">
        <v>199.62711714394609</v>
      </c>
      <c r="H19" s="103">
        <v>216.83177615554084</v>
      </c>
      <c r="I19" s="103">
        <v>179.83025157533157</v>
      </c>
      <c r="J19" s="103">
        <v>226.92097102877801</v>
      </c>
      <c r="K19" s="10">
        <v>207.10687676336931</v>
      </c>
      <c r="L19" s="11"/>
    </row>
    <row r="20" spans="1:12" ht="35.1" customHeight="1">
      <c r="A20" s="200">
        <v>26</v>
      </c>
      <c r="B20" s="201"/>
      <c r="C20" s="202" t="s">
        <v>244</v>
      </c>
      <c r="D20" s="202"/>
      <c r="E20" s="202"/>
      <c r="F20" s="104">
        <v>5.8756104679876103E-2</v>
      </c>
      <c r="G20" s="103">
        <v>122.81437142573061</v>
      </c>
      <c r="H20" s="103">
        <v>124.78780401003642</v>
      </c>
      <c r="I20" s="103">
        <v>143.88442714636872</v>
      </c>
      <c r="J20" s="103">
        <v>126.74047963259459</v>
      </c>
      <c r="K20" s="10">
        <v>148.45218673831698</v>
      </c>
      <c r="L20" s="11"/>
    </row>
    <row r="21" spans="1:12" ht="21.4" customHeight="1">
      <c r="A21" s="200">
        <v>27</v>
      </c>
      <c r="B21" s="201"/>
      <c r="C21" s="208" t="s">
        <v>246</v>
      </c>
      <c r="D21" s="208"/>
      <c r="E21" s="207"/>
      <c r="F21" s="104">
        <v>6.0820508357817701E-2</v>
      </c>
      <c r="G21" s="98">
        <v>149.1206132347734</v>
      </c>
      <c r="H21" s="98">
        <v>172.99384183607413</v>
      </c>
      <c r="I21" s="98">
        <v>145.13346023155907</v>
      </c>
      <c r="J21" s="98">
        <v>167.4813544376386</v>
      </c>
      <c r="K21" s="22">
        <v>170.75218738891243</v>
      </c>
      <c r="L21" s="11"/>
    </row>
    <row r="22" spans="1:12" ht="38.1" customHeight="1">
      <c r="A22" s="200">
        <v>28</v>
      </c>
      <c r="B22" s="201"/>
      <c r="C22" s="202" t="s">
        <v>99</v>
      </c>
      <c r="D22" s="202"/>
      <c r="E22" s="203"/>
      <c r="F22" s="104">
        <v>0.55475290834778201</v>
      </c>
      <c r="G22" s="103">
        <v>135.59163693876519</v>
      </c>
      <c r="H22" s="103">
        <v>140.12707151392473</v>
      </c>
      <c r="I22" s="103">
        <v>130.23199195298872</v>
      </c>
      <c r="J22" s="103">
        <v>137.42993864459424</v>
      </c>
      <c r="K22" s="10">
        <v>134.51446408646842</v>
      </c>
      <c r="L22" s="11"/>
    </row>
    <row r="23" spans="1:12" s="12" customFormat="1" ht="32.1" customHeight="1">
      <c r="A23" s="200">
        <v>29</v>
      </c>
      <c r="B23" s="201"/>
      <c r="C23" s="202" t="s">
        <v>181</v>
      </c>
      <c r="D23" s="202"/>
      <c r="E23" s="203"/>
      <c r="F23" s="104">
        <v>0.53887288005592304</v>
      </c>
      <c r="G23" s="103">
        <v>143.44102874053107</v>
      </c>
      <c r="H23" s="103">
        <v>148.01165920107749</v>
      </c>
      <c r="I23" s="103">
        <v>124.10804082658932</v>
      </c>
      <c r="J23" s="103">
        <v>142.75499150945834</v>
      </c>
      <c r="K23" s="10">
        <v>116.56876731843205</v>
      </c>
      <c r="L23" s="11"/>
    </row>
    <row r="24" spans="1:12" s="12" customFormat="1" ht="27.95" customHeight="1">
      <c r="A24" s="200">
        <v>30</v>
      </c>
      <c r="B24" s="201"/>
      <c r="C24" s="202" t="s">
        <v>157</v>
      </c>
      <c r="D24" s="202"/>
      <c r="E24" s="203"/>
      <c r="F24" s="104">
        <v>1.69976646830394</v>
      </c>
      <c r="G24" s="103">
        <v>142.66374814810686</v>
      </c>
      <c r="H24" s="103">
        <v>146.37923767618392</v>
      </c>
      <c r="I24" s="103">
        <v>126.03218813516344</v>
      </c>
      <c r="J24" s="103">
        <v>161.46205527921458</v>
      </c>
      <c r="K24" s="10">
        <v>131.83351385599406</v>
      </c>
      <c r="L24" s="11"/>
    </row>
    <row r="25" spans="1:12" s="12" customFormat="1" ht="18.75" customHeight="1">
      <c r="A25" s="200">
        <v>31</v>
      </c>
      <c r="B25" s="201"/>
      <c r="C25" s="207" t="s">
        <v>26</v>
      </c>
      <c r="D25" s="207"/>
      <c r="E25" s="207"/>
      <c r="F25" s="103">
        <v>18.006427600251399</v>
      </c>
      <c r="G25" s="103">
        <v>200.94877417172702</v>
      </c>
      <c r="H25" s="103">
        <v>222.92608335624541</v>
      </c>
      <c r="I25" s="103">
        <v>220.8536147718747</v>
      </c>
      <c r="J25" s="103">
        <v>221.25824038738617</v>
      </c>
      <c r="K25" s="10">
        <v>239.76109282564391</v>
      </c>
      <c r="L25" s="11"/>
    </row>
    <row r="26" spans="1:12" ht="19.5" customHeight="1">
      <c r="A26" s="200">
        <v>32</v>
      </c>
      <c r="B26" s="201"/>
      <c r="C26" s="207" t="s">
        <v>27</v>
      </c>
      <c r="D26" s="207"/>
      <c r="E26" s="207"/>
      <c r="F26" s="103">
        <v>15.0090722601631</v>
      </c>
      <c r="G26" s="103">
        <v>266.68765110426426</v>
      </c>
      <c r="H26" s="103">
        <v>283.6462920823854</v>
      </c>
      <c r="I26" s="103">
        <v>283.88100384222145</v>
      </c>
      <c r="J26" s="103">
        <v>297.36687283394878</v>
      </c>
      <c r="K26" s="10">
        <v>276.20433230175405</v>
      </c>
      <c r="L26" s="11"/>
    </row>
    <row r="27" spans="1:12" ht="30" customHeight="1">
      <c r="A27" s="204">
        <v>33</v>
      </c>
      <c r="B27" s="205"/>
      <c r="C27" s="206" t="s">
        <v>105</v>
      </c>
      <c r="D27" s="206"/>
      <c r="E27" s="206"/>
      <c r="F27" s="101">
        <v>1.7587131333233199</v>
      </c>
      <c r="G27" s="7">
        <v>117.81450351507186</v>
      </c>
      <c r="H27" s="7">
        <v>133.24143403150308</v>
      </c>
      <c r="I27" s="7">
        <v>121.56011254724895</v>
      </c>
      <c r="J27" s="7">
        <v>129.92656301910802</v>
      </c>
      <c r="K27" s="21">
        <v>136.3127307456763</v>
      </c>
      <c r="L27" s="11"/>
    </row>
  </sheetData>
  <mergeCells count="53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4:B24"/>
    <mergeCell ref="C24:E24"/>
    <mergeCell ref="A27:B27"/>
    <mergeCell ref="C27:E27"/>
    <mergeCell ref="A25:B25"/>
    <mergeCell ref="C25:E25"/>
    <mergeCell ref="A26:B26"/>
    <mergeCell ref="C26:E26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topLeftCell="A34" zoomScale="130" zoomScaleNormal="100" zoomScaleSheetLayoutView="130" workbookViewId="0">
      <selection activeCell="H37" sqref="H37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80" t="s">
        <v>417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1"/>
    </row>
    <row r="2" spans="1:13" ht="38.1" customHeight="1">
      <c r="A2" s="182" t="s">
        <v>245</v>
      </c>
      <c r="B2" s="183"/>
      <c r="C2" s="183" t="s">
        <v>354</v>
      </c>
      <c r="D2" s="183"/>
      <c r="E2" s="183"/>
      <c r="F2" s="105" t="s">
        <v>7</v>
      </c>
      <c r="G2" s="28" t="s">
        <v>336</v>
      </c>
      <c r="H2" s="28" t="s">
        <v>430</v>
      </c>
      <c r="I2" s="28" t="s">
        <v>431</v>
      </c>
      <c r="J2" s="28" t="s">
        <v>432</v>
      </c>
      <c r="K2" s="28" t="s">
        <v>433</v>
      </c>
      <c r="L2" s="11"/>
    </row>
    <row r="3" spans="1:13" ht="21" customHeight="1">
      <c r="A3" s="217">
        <v>10</v>
      </c>
      <c r="B3" s="218"/>
      <c r="C3" s="219" t="s">
        <v>180</v>
      </c>
      <c r="D3" s="219"/>
      <c r="E3" s="219"/>
      <c r="F3" s="109"/>
      <c r="G3" s="106"/>
      <c r="H3" s="106"/>
      <c r="I3" s="110"/>
      <c r="J3" s="92"/>
      <c r="K3" s="44"/>
      <c r="L3" s="11"/>
    </row>
    <row r="4" spans="1:13" ht="38.1" customHeight="1">
      <c r="A4" s="223">
        <v>1010</v>
      </c>
      <c r="B4" s="224"/>
      <c r="C4" s="225" t="s">
        <v>28</v>
      </c>
      <c r="D4" s="225"/>
      <c r="E4" s="225"/>
      <c r="F4" s="103">
        <v>1.9257014785751935E-2</v>
      </c>
      <c r="G4" s="98">
        <v>266.95374328918177</v>
      </c>
      <c r="H4" s="98">
        <v>280.54884665222886</v>
      </c>
      <c r="I4" s="98">
        <v>221.2210981476444</v>
      </c>
      <c r="J4" s="98">
        <v>190.76277567587539</v>
      </c>
      <c r="K4" s="22">
        <v>248.03309524313889</v>
      </c>
      <c r="L4" s="11"/>
      <c r="M4" s="5"/>
    </row>
    <row r="5" spans="1:13" ht="43.5" customHeight="1">
      <c r="A5" s="223">
        <v>1020</v>
      </c>
      <c r="B5" s="224"/>
      <c r="C5" s="238" t="s">
        <v>29</v>
      </c>
      <c r="D5" s="238"/>
      <c r="E5" s="238"/>
      <c r="F5" s="103">
        <v>0.43325323310370245</v>
      </c>
      <c r="G5" s="98">
        <v>123.91080430896902</v>
      </c>
      <c r="H5" s="98">
        <v>142.05075096100276</v>
      </c>
      <c r="I5" s="98">
        <v>126.86635724564785</v>
      </c>
      <c r="J5" s="98">
        <v>103.27289393060322</v>
      </c>
      <c r="K5" s="22">
        <v>171.58674817473872</v>
      </c>
      <c r="L5" s="11"/>
      <c r="M5" s="5"/>
    </row>
    <row r="6" spans="1:13" ht="38.1" customHeight="1">
      <c r="A6" s="223">
        <v>1030</v>
      </c>
      <c r="B6" s="224"/>
      <c r="C6" s="225" t="s">
        <v>30</v>
      </c>
      <c r="D6" s="225"/>
      <c r="E6" s="225"/>
      <c r="F6" s="103">
        <v>3.6889323490298825E-3</v>
      </c>
      <c r="G6" s="98">
        <v>150.44385200902863</v>
      </c>
      <c r="H6" s="98">
        <v>146.62440578964822</v>
      </c>
      <c r="I6" s="98">
        <v>112.05560969670276</v>
      </c>
      <c r="J6" s="98">
        <v>137.24518187149019</v>
      </c>
      <c r="K6" s="22">
        <v>122.77571006047816</v>
      </c>
      <c r="L6" s="11"/>
      <c r="M6" s="5"/>
    </row>
    <row r="7" spans="1:13" ht="38.1" customHeight="1">
      <c r="A7" s="223">
        <v>1040</v>
      </c>
      <c r="B7" s="224"/>
      <c r="C7" s="225" t="s">
        <v>138</v>
      </c>
      <c r="D7" s="225"/>
      <c r="E7" s="225"/>
      <c r="F7" s="103">
        <v>0.12325131658448038</v>
      </c>
      <c r="G7" s="98">
        <v>251.6393464776265</v>
      </c>
      <c r="H7" s="98">
        <v>268.04166224755528</v>
      </c>
      <c r="I7" s="98">
        <v>286.98511031459896</v>
      </c>
      <c r="J7" s="98">
        <v>114.74158854396896</v>
      </c>
      <c r="K7" s="22">
        <v>297.29817725413318</v>
      </c>
      <c r="L7" s="11"/>
      <c r="M7" s="5"/>
    </row>
    <row r="8" spans="1:13" ht="38.1" customHeight="1">
      <c r="A8" s="223">
        <v>1050</v>
      </c>
      <c r="B8" s="224"/>
      <c r="C8" s="225" t="s">
        <v>139</v>
      </c>
      <c r="D8" s="225"/>
      <c r="E8" s="225"/>
      <c r="F8" s="103">
        <v>0.57607627014020224</v>
      </c>
      <c r="G8" s="98">
        <v>355.58600653647574</v>
      </c>
      <c r="H8" s="98">
        <v>345.18991699146176</v>
      </c>
      <c r="I8" s="98">
        <v>303.48994043950876</v>
      </c>
      <c r="J8" s="98">
        <v>387.5715112309552</v>
      </c>
      <c r="K8" s="22">
        <v>360.17389123170449</v>
      </c>
      <c r="L8" s="11"/>
      <c r="M8" s="5"/>
    </row>
    <row r="9" spans="1:13" ht="38.1" customHeight="1">
      <c r="A9" s="223">
        <v>1063</v>
      </c>
      <c r="B9" s="224"/>
      <c r="C9" s="225" t="s">
        <v>186</v>
      </c>
      <c r="D9" s="225"/>
      <c r="E9" s="225"/>
      <c r="F9" s="103">
        <v>8.1887581250352851E-3</v>
      </c>
      <c r="G9" s="98">
        <v>154.30861190014446</v>
      </c>
      <c r="H9" s="98">
        <v>168.20800545956743</v>
      </c>
      <c r="I9" s="98">
        <v>106.2060493347706</v>
      </c>
      <c r="J9" s="98">
        <v>202.07870763612172</v>
      </c>
      <c r="K9" s="22">
        <v>127.59968203008832</v>
      </c>
      <c r="L9" s="11"/>
      <c r="M9" s="5"/>
    </row>
    <row r="10" spans="1:13" ht="38.1" customHeight="1">
      <c r="A10" s="223">
        <v>1071</v>
      </c>
      <c r="B10" s="224"/>
      <c r="C10" s="225" t="s">
        <v>140</v>
      </c>
      <c r="D10" s="225"/>
      <c r="E10" s="225"/>
      <c r="F10" s="103">
        <v>0.6479289245934392</v>
      </c>
      <c r="G10" s="98">
        <v>193.49721193324714</v>
      </c>
      <c r="H10" s="98">
        <v>184.45662814729675</v>
      </c>
      <c r="I10" s="98">
        <v>184.75171412012324</v>
      </c>
      <c r="J10" s="98">
        <v>193.12328269727109</v>
      </c>
      <c r="K10" s="22">
        <v>168.92934220163093</v>
      </c>
      <c r="L10" s="11"/>
      <c r="M10" s="5"/>
    </row>
    <row r="11" spans="1:13" ht="55.5" customHeight="1">
      <c r="A11" s="223">
        <v>1072</v>
      </c>
      <c r="B11" s="224"/>
      <c r="C11" s="225" t="s">
        <v>141</v>
      </c>
      <c r="D11" s="225"/>
      <c r="E11" s="225"/>
      <c r="F11" s="111">
        <v>1.4799958116626313</v>
      </c>
      <c r="G11" s="98">
        <v>58.675081867336843</v>
      </c>
      <c r="H11" s="98">
        <v>83.752533621450681</v>
      </c>
      <c r="I11" s="98">
        <v>0</v>
      </c>
      <c r="J11" s="98">
        <v>0</v>
      </c>
      <c r="K11" s="22">
        <v>0</v>
      </c>
      <c r="L11" s="11"/>
      <c r="M11" s="5"/>
    </row>
    <row r="12" spans="1:13" s="8" customFormat="1" ht="54" customHeight="1">
      <c r="A12" s="223">
        <v>1074</v>
      </c>
      <c r="B12" s="224"/>
      <c r="C12" s="225" t="s">
        <v>142</v>
      </c>
      <c r="D12" s="225"/>
      <c r="E12" s="225"/>
      <c r="F12" s="103">
        <v>0.12278488386829774</v>
      </c>
      <c r="G12" s="98">
        <v>157.81298042212458</v>
      </c>
      <c r="H12" s="98">
        <v>162.49268402503009</v>
      </c>
      <c r="I12" s="98">
        <v>154.27746833865294</v>
      </c>
      <c r="J12" s="98">
        <v>164.65468385778198</v>
      </c>
      <c r="K12" s="22">
        <v>145.01424989024554</v>
      </c>
      <c r="L12" s="11"/>
      <c r="M12" s="5"/>
    </row>
    <row r="13" spans="1:13" s="8" customFormat="1" ht="39.75" customHeight="1">
      <c r="A13" s="223">
        <v>1077</v>
      </c>
      <c r="B13" s="224"/>
      <c r="C13" s="225" t="s">
        <v>143</v>
      </c>
      <c r="D13" s="225"/>
      <c r="E13" s="225"/>
      <c r="F13" s="112">
        <v>1.9046034824832555E-3</v>
      </c>
      <c r="G13" s="98">
        <v>198.36731678486998</v>
      </c>
      <c r="H13" s="98">
        <v>186.95035460992909</v>
      </c>
      <c r="I13" s="98">
        <v>270.33096926713949</v>
      </c>
      <c r="J13" s="98">
        <v>320.56737588652481</v>
      </c>
      <c r="K13" s="22">
        <v>279.95475177304962</v>
      </c>
      <c r="L13" s="11"/>
      <c r="M13" s="5"/>
    </row>
    <row r="14" spans="1:13" s="8" customFormat="1" ht="40.5" customHeight="1">
      <c r="A14" s="223">
        <v>1079</v>
      </c>
      <c r="B14" s="224"/>
      <c r="C14" s="225" t="s">
        <v>144</v>
      </c>
      <c r="D14" s="225"/>
      <c r="E14" s="225"/>
      <c r="F14" s="103">
        <v>1.179098159200595E-2</v>
      </c>
      <c r="G14" s="98">
        <v>193.71800745579876</v>
      </c>
      <c r="H14" s="98">
        <v>153.04906724289725</v>
      </c>
      <c r="I14" s="98">
        <v>105.76612749730232</v>
      </c>
      <c r="J14" s="98">
        <v>94.700555922082629</v>
      </c>
      <c r="K14" s="22">
        <v>61.598424645756388</v>
      </c>
      <c r="L14" s="11"/>
      <c r="M14" s="5"/>
    </row>
    <row r="15" spans="1:13" s="8" customFormat="1" ht="30" customHeight="1">
      <c r="A15" s="223">
        <v>1080</v>
      </c>
      <c r="B15" s="224"/>
      <c r="C15" s="225" t="s">
        <v>145</v>
      </c>
      <c r="D15" s="225"/>
      <c r="E15" s="225"/>
      <c r="F15" s="103">
        <v>0.57522885573306259</v>
      </c>
      <c r="G15" s="98">
        <v>168.82862008775942</v>
      </c>
      <c r="H15" s="98">
        <v>201.3516451958096</v>
      </c>
      <c r="I15" s="98">
        <v>162.42027648465555</v>
      </c>
      <c r="J15" s="98">
        <v>203.26112905579586</v>
      </c>
      <c r="K15" s="22">
        <v>193.52375943146706</v>
      </c>
      <c r="L15" s="11"/>
      <c r="M15" s="5"/>
    </row>
    <row r="16" spans="1:13" s="8" customFormat="1" ht="23.25" customHeight="1">
      <c r="A16" s="217">
        <v>11</v>
      </c>
      <c r="B16" s="218"/>
      <c r="C16" s="219" t="s">
        <v>122</v>
      </c>
      <c r="D16" s="219"/>
      <c r="E16" s="219"/>
      <c r="F16" s="103"/>
      <c r="G16" s="98"/>
      <c r="H16" s="98"/>
      <c r="I16" s="98"/>
      <c r="J16" s="98"/>
      <c r="K16" s="22"/>
      <c r="L16" s="11"/>
      <c r="M16" s="5"/>
    </row>
    <row r="17" spans="1:13" s="8" customFormat="1" ht="30.95" customHeight="1">
      <c r="A17" s="223">
        <v>1104</v>
      </c>
      <c r="B17" s="224"/>
      <c r="C17" s="225" t="s">
        <v>146</v>
      </c>
      <c r="D17" s="225"/>
      <c r="E17" s="225"/>
      <c r="F17" s="103">
        <v>1.2304786063252626</v>
      </c>
      <c r="G17" s="98">
        <v>206.30677567915373</v>
      </c>
      <c r="H17" s="98">
        <v>236.33136701594401</v>
      </c>
      <c r="I17" s="98">
        <v>295.75616851701699</v>
      </c>
      <c r="J17" s="98">
        <v>201.35617133397611</v>
      </c>
      <c r="K17" s="22">
        <v>288.73680413745382</v>
      </c>
      <c r="L17" s="11"/>
      <c r="M17" s="5"/>
    </row>
    <row r="18" spans="1:13" s="8" customFormat="1" ht="19.5" customHeight="1">
      <c r="A18" s="239">
        <v>12</v>
      </c>
      <c r="B18" s="240"/>
      <c r="C18" s="241" t="s">
        <v>147</v>
      </c>
      <c r="D18" s="241"/>
      <c r="E18" s="241"/>
      <c r="F18" s="103">
        <v>3.7233079469048103</v>
      </c>
      <c r="G18" s="98"/>
      <c r="H18" s="98"/>
      <c r="I18" s="98"/>
      <c r="J18" s="98"/>
      <c r="K18" s="22"/>
      <c r="L18" s="11"/>
      <c r="M18" s="5"/>
    </row>
    <row r="19" spans="1:13" s="8" customFormat="1" ht="42" customHeight="1">
      <c r="A19" s="223">
        <v>1200</v>
      </c>
      <c r="B19" s="224"/>
      <c r="C19" s="225" t="s">
        <v>148</v>
      </c>
      <c r="D19" s="225"/>
      <c r="E19" s="225"/>
      <c r="F19" s="103">
        <v>2.39726762653995</v>
      </c>
      <c r="G19" s="98">
        <v>294.62562485844563</v>
      </c>
      <c r="H19" s="98">
        <v>248.24773305525804</v>
      </c>
      <c r="I19" s="98">
        <v>58.626788671587825</v>
      </c>
      <c r="J19" s="98">
        <v>338.0423136582184</v>
      </c>
      <c r="K19" s="22">
        <v>178.36027917557163</v>
      </c>
      <c r="L19" s="11"/>
      <c r="M19" s="5"/>
    </row>
    <row r="20" spans="1:13" s="8" customFormat="1" ht="48.4" customHeight="1">
      <c r="A20" s="220" t="s">
        <v>254</v>
      </c>
      <c r="B20" s="221"/>
      <c r="C20" s="222" t="s">
        <v>187</v>
      </c>
      <c r="D20" s="222"/>
      <c r="E20" s="222"/>
      <c r="F20" s="7">
        <v>1.3260403203648601</v>
      </c>
      <c r="G20" s="48">
        <v>169.85893615640802</v>
      </c>
      <c r="H20" s="48">
        <v>200.65335159339642</v>
      </c>
      <c r="I20" s="48">
        <v>205.777954695017</v>
      </c>
      <c r="J20" s="48">
        <v>133.86469535108131</v>
      </c>
      <c r="K20" s="49">
        <v>163.15484038048433</v>
      </c>
      <c r="L20" s="11"/>
      <c r="M20" s="5"/>
    </row>
    <row r="21" spans="1:13" s="8" customFormat="1" ht="21" customHeight="1">
      <c r="A21" s="217">
        <v>13</v>
      </c>
      <c r="B21" s="218"/>
      <c r="C21" s="219" t="s">
        <v>284</v>
      </c>
      <c r="D21" s="219"/>
      <c r="E21" s="219"/>
      <c r="F21" s="103">
        <v>11.589036152562176</v>
      </c>
      <c r="G21" s="98"/>
      <c r="H21" s="98"/>
      <c r="I21" s="113"/>
      <c r="J21" s="103"/>
      <c r="K21" s="45"/>
      <c r="L21" s="11"/>
      <c r="M21" s="5"/>
    </row>
    <row r="22" spans="1:13" s="8" customFormat="1" ht="32.1" customHeight="1">
      <c r="A22" s="223">
        <v>1311</v>
      </c>
      <c r="B22" s="224"/>
      <c r="C22" s="225" t="s">
        <v>31</v>
      </c>
      <c r="D22" s="225"/>
      <c r="E22" s="225"/>
      <c r="F22" s="103">
        <v>2.3235426673477</v>
      </c>
      <c r="G22" s="98">
        <v>190.33722815635542</v>
      </c>
      <c r="H22" s="98">
        <v>212.84847902210296</v>
      </c>
      <c r="I22" s="98">
        <v>173.37627171637561</v>
      </c>
      <c r="J22" s="98">
        <v>186.98652343964022</v>
      </c>
      <c r="K22" s="22">
        <v>192.29145009727205</v>
      </c>
      <c r="L22" s="11"/>
      <c r="M22" s="5"/>
    </row>
    <row r="23" spans="1:13" s="8" customFormat="1" ht="39" customHeight="1">
      <c r="A23" s="223">
        <v>1312</v>
      </c>
      <c r="B23" s="224"/>
      <c r="C23" s="225" t="s">
        <v>32</v>
      </c>
      <c r="D23" s="225"/>
      <c r="E23" s="225"/>
      <c r="F23" s="103">
        <v>3.43334680928298</v>
      </c>
      <c r="G23" s="98">
        <v>226.93419015100253</v>
      </c>
      <c r="H23" s="98">
        <v>218.15900304198888</v>
      </c>
      <c r="I23" s="98">
        <v>186.62770869678192</v>
      </c>
      <c r="J23" s="98">
        <v>148.29711993779452</v>
      </c>
      <c r="K23" s="22">
        <v>143.09602405135902</v>
      </c>
      <c r="L23" s="11"/>
      <c r="M23" s="5"/>
    </row>
    <row r="24" spans="1:13" s="8" customFormat="1" ht="37.700000000000003" customHeight="1">
      <c r="A24" s="223">
        <v>1313</v>
      </c>
      <c r="B24" s="224"/>
      <c r="C24" s="225" t="s">
        <v>33</v>
      </c>
      <c r="D24" s="225"/>
      <c r="E24" s="225"/>
      <c r="F24" s="103">
        <v>1.30967451866788</v>
      </c>
      <c r="G24" s="98">
        <v>201.79845277260148</v>
      </c>
      <c r="H24" s="98">
        <v>207.20016711479653</v>
      </c>
      <c r="I24" s="98">
        <v>208.68997100343339</v>
      </c>
      <c r="J24" s="98">
        <v>187.67872306148087</v>
      </c>
      <c r="K24" s="22">
        <v>195.63962028947026</v>
      </c>
      <c r="L24" s="11"/>
      <c r="M24" s="5"/>
    </row>
    <row r="25" spans="1:13" s="8" customFormat="1" ht="61.5" customHeight="1">
      <c r="A25" s="223" t="s">
        <v>256</v>
      </c>
      <c r="B25" s="224"/>
      <c r="C25" s="225" t="s">
        <v>149</v>
      </c>
      <c r="D25" s="225"/>
      <c r="E25" s="225"/>
      <c r="F25" s="103">
        <v>2.0065526418070601</v>
      </c>
      <c r="G25" s="98">
        <v>110.51027154425623</v>
      </c>
      <c r="H25" s="98">
        <v>87.67323580894201</v>
      </c>
      <c r="I25" s="98">
        <v>74.77008909147267</v>
      </c>
      <c r="J25" s="98">
        <v>95.365057225680189</v>
      </c>
      <c r="K25" s="22">
        <v>91.510010006945734</v>
      </c>
      <c r="L25" s="11"/>
      <c r="M25" s="5"/>
    </row>
    <row r="26" spans="1:13" s="8" customFormat="1" ht="47.65" customHeight="1">
      <c r="A26" s="223" t="s">
        <v>110</v>
      </c>
      <c r="B26" s="224"/>
      <c r="C26" s="238" t="s">
        <v>290</v>
      </c>
      <c r="D26" s="238"/>
      <c r="E26" s="238"/>
      <c r="F26" s="103">
        <v>2.5159195154565532</v>
      </c>
      <c r="G26" s="98">
        <v>228.15504394218399</v>
      </c>
      <c r="H26" s="98">
        <v>251.9301931193846</v>
      </c>
      <c r="I26" s="98">
        <v>242.85951912160021</v>
      </c>
      <c r="J26" s="98">
        <v>329.12885054355871</v>
      </c>
      <c r="K26" s="22">
        <v>273.41124662709746</v>
      </c>
      <c r="L26" s="11"/>
      <c r="M26" s="5"/>
    </row>
    <row r="27" spans="1:13" s="8" customFormat="1" ht="32.65" customHeight="1">
      <c r="A27" s="228">
        <v>14</v>
      </c>
      <c r="B27" s="229"/>
      <c r="C27" s="219" t="s">
        <v>150</v>
      </c>
      <c r="D27" s="219"/>
      <c r="E27" s="219"/>
      <c r="F27" s="103"/>
      <c r="G27" s="98"/>
      <c r="H27" s="98"/>
      <c r="I27" s="98"/>
      <c r="J27" s="98"/>
      <c r="K27" s="22"/>
      <c r="L27" s="11"/>
      <c r="M27" s="5"/>
    </row>
    <row r="28" spans="1:13" ht="40.5" customHeight="1">
      <c r="A28" s="223">
        <v>1410</v>
      </c>
      <c r="B28" s="224"/>
      <c r="C28" s="225" t="s">
        <v>151</v>
      </c>
      <c r="D28" s="225"/>
      <c r="E28" s="225"/>
      <c r="F28" s="103">
        <v>33.927681362835997</v>
      </c>
      <c r="G28" s="98">
        <v>176.78566192505642</v>
      </c>
      <c r="H28" s="98">
        <v>190.51211787886979</v>
      </c>
      <c r="I28" s="98">
        <v>176.0243876030745</v>
      </c>
      <c r="J28" s="98">
        <v>167.39698532892155</v>
      </c>
      <c r="K28" s="22">
        <v>214.01045044781796</v>
      </c>
      <c r="L28" s="11"/>
      <c r="M28" s="5"/>
    </row>
    <row r="29" spans="1:13" ht="47.1" customHeight="1">
      <c r="A29" s="223" t="s">
        <v>65</v>
      </c>
      <c r="B29" s="224"/>
      <c r="C29" s="225" t="s">
        <v>152</v>
      </c>
      <c r="D29" s="225"/>
      <c r="E29" s="225"/>
      <c r="F29" s="103">
        <v>27.073890734115601</v>
      </c>
      <c r="G29" s="98">
        <v>202.47681351719868</v>
      </c>
      <c r="H29" s="98">
        <v>220.93831733394373</v>
      </c>
      <c r="I29" s="98">
        <v>212.15135203981208</v>
      </c>
      <c r="J29" s="98">
        <v>211.47249723529842</v>
      </c>
      <c r="K29" s="22">
        <v>262.21907112120778</v>
      </c>
      <c r="L29" s="11"/>
      <c r="M29" s="5"/>
    </row>
    <row r="30" spans="1:13" ht="36" customHeight="1">
      <c r="A30" s="235">
        <v>15</v>
      </c>
      <c r="B30" s="236"/>
      <c r="C30" s="237" t="s">
        <v>129</v>
      </c>
      <c r="D30" s="237"/>
      <c r="E30" s="237"/>
      <c r="F30" s="92"/>
      <c r="G30" s="92"/>
      <c r="H30" s="92"/>
      <c r="I30" s="92"/>
      <c r="J30" s="92"/>
      <c r="K30" s="25"/>
      <c r="L30" s="11"/>
      <c r="M30" s="5"/>
    </row>
    <row r="31" spans="1:13" ht="39.950000000000003" customHeight="1">
      <c r="A31" s="233">
        <v>1511</v>
      </c>
      <c r="B31" s="234"/>
      <c r="C31" s="210" t="s">
        <v>109</v>
      </c>
      <c r="D31" s="210"/>
      <c r="E31" s="210"/>
      <c r="F31" s="103">
        <v>4.7135943990697947E-2</v>
      </c>
      <c r="G31" s="98">
        <v>123.94334367495681</v>
      </c>
      <c r="H31" s="98">
        <v>115.10789359358145</v>
      </c>
      <c r="I31" s="98">
        <v>47.772666594925717</v>
      </c>
      <c r="J31" s="98">
        <v>46.928688013026488</v>
      </c>
      <c r="K31" s="22">
        <v>58.234754529962231</v>
      </c>
      <c r="L31" s="11"/>
      <c r="M31" s="5"/>
    </row>
    <row r="32" spans="1:13" ht="36.950000000000003" customHeight="1">
      <c r="A32" s="223">
        <v>1512</v>
      </c>
      <c r="B32" s="224"/>
      <c r="C32" s="225" t="s">
        <v>305</v>
      </c>
      <c r="D32" s="225"/>
      <c r="E32" s="225"/>
      <c r="F32" s="103">
        <v>0.16500000000000001</v>
      </c>
      <c r="G32" s="98">
        <v>174.28675438681157</v>
      </c>
      <c r="H32" s="98">
        <v>156.70062085534303</v>
      </c>
      <c r="I32" s="98">
        <v>111.30672422859126</v>
      </c>
      <c r="J32" s="98">
        <v>242.25069829952787</v>
      </c>
      <c r="K32" s="22">
        <v>136.515853855774</v>
      </c>
      <c r="L32" s="11"/>
      <c r="M32" s="5"/>
    </row>
    <row r="33" spans="1:13" ht="27.95" customHeight="1">
      <c r="A33" s="223">
        <v>1520</v>
      </c>
      <c r="B33" s="224"/>
      <c r="C33" s="225" t="s">
        <v>34</v>
      </c>
      <c r="D33" s="225"/>
      <c r="E33" s="225"/>
      <c r="F33" s="103">
        <v>0.59662972064244368</v>
      </c>
      <c r="G33" s="98">
        <v>180.05422130594363</v>
      </c>
      <c r="H33" s="98">
        <v>185.43454080771156</v>
      </c>
      <c r="I33" s="98">
        <v>186.07947205885645</v>
      </c>
      <c r="J33" s="98">
        <v>163.10078786235519</v>
      </c>
      <c r="K33" s="22">
        <v>169.46735691367996</v>
      </c>
      <c r="L33" s="11"/>
      <c r="M33" s="5"/>
    </row>
    <row r="34" spans="1:13" ht="32.65" customHeight="1">
      <c r="A34" s="217">
        <v>16</v>
      </c>
      <c r="B34" s="218"/>
      <c r="C34" s="232" t="s">
        <v>153</v>
      </c>
      <c r="D34" s="232"/>
      <c r="E34" s="232"/>
      <c r="F34" s="103">
        <v>3.4025302833943387E-2</v>
      </c>
      <c r="G34" s="98"/>
      <c r="H34" s="98"/>
      <c r="I34" s="98"/>
      <c r="J34" s="98"/>
      <c r="K34" s="22"/>
      <c r="L34" s="11"/>
      <c r="M34" s="5"/>
    </row>
    <row r="35" spans="1:13" ht="45.4" customHeight="1">
      <c r="A35" s="223" t="s">
        <v>288</v>
      </c>
      <c r="B35" s="224"/>
      <c r="C35" s="225" t="s">
        <v>35</v>
      </c>
      <c r="D35" s="225"/>
      <c r="E35" s="225"/>
      <c r="F35" s="103">
        <v>3.4025302833943387E-2</v>
      </c>
      <c r="G35" s="98">
        <v>128.06507994302589</v>
      </c>
      <c r="H35" s="98">
        <v>132.75386776263031</v>
      </c>
      <c r="I35" s="98">
        <v>130.00950680533577</v>
      </c>
      <c r="J35" s="98">
        <v>136.30756437748857</v>
      </c>
      <c r="K35" s="22">
        <v>135.96394221702016</v>
      </c>
      <c r="L35" s="11"/>
      <c r="M35" s="5"/>
    </row>
    <row r="36" spans="1:13" ht="35.65" customHeight="1">
      <c r="A36" s="228">
        <v>17</v>
      </c>
      <c r="B36" s="229"/>
      <c r="C36" s="219" t="s">
        <v>132</v>
      </c>
      <c r="D36" s="219"/>
      <c r="E36" s="219"/>
      <c r="F36" s="103"/>
      <c r="G36" s="98"/>
      <c r="H36" s="98"/>
      <c r="I36" s="98"/>
      <c r="J36" s="98"/>
      <c r="K36" s="22"/>
      <c r="L36" s="11"/>
      <c r="M36" s="5"/>
    </row>
    <row r="37" spans="1:13" ht="37.5" customHeight="1">
      <c r="A37" s="223">
        <v>1701</v>
      </c>
      <c r="B37" s="224"/>
      <c r="C37" s="225" t="s">
        <v>36</v>
      </c>
      <c r="D37" s="225"/>
      <c r="E37" s="225"/>
      <c r="F37" s="103">
        <v>0.26696075168562938</v>
      </c>
      <c r="G37" s="98">
        <v>133.43186037738059</v>
      </c>
      <c r="H37" s="98">
        <v>139.77278844508277</v>
      </c>
      <c r="I37" s="98">
        <v>137.56970131599573</v>
      </c>
      <c r="J37" s="98">
        <v>130.03811988423607</v>
      </c>
      <c r="K37" s="22">
        <v>142.98358407069966</v>
      </c>
      <c r="L37" s="11"/>
      <c r="M37" s="5"/>
    </row>
    <row r="38" spans="1:13" ht="42" customHeight="1">
      <c r="A38" s="220" t="s">
        <v>260</v>
      </c>
      <c r="B38" s="221"/>
      <c r="C38" s="222" t="s">
        <v>188</v>
      </c>
      <c r="D38" s="222"/>
      <c r="E38" s="222"/>
      <c r="F38" s="7">
        <v>0.17619345360170735</v>
      </c>
      <c r="G38" s="48">
        <v>167.4592860074531</v>
      </c>
      <c r="H38" s="48">
        <v>184.47868503778633</v>
      </c>
      <c r="I38" s="48">
        <v>174.57719689213368</v>
      </c>
      <c r="J38" s="48">
        <v>181.92443912561674</v>
      </c>
      <c r="K38" s="49">
        <v>181.61197580730357</v>
      </c>
      <c r="L38" s="11"/>
      <c r="M38" s="5"/>
    </row>
    <row r="39" spans="1:13" ht="34.700000000000003" customHeight="1">
      <c r="A39" s="217">
        <v>18</v>
      </c>
      <c r="B39" s="218"/>
      <c r="C39" s="219" t="s">
        <v>287</v>
      </c>
      <c r="D39" s="219"/>
      <c r="E39" s="219"/>
      <c r="F39" s="103"/>
      <c r="G39" s="98"/>
      <c r="H39" s="98"/>
      <c r="I39" s="113"/>
      <c r="J39" s="90"/>
      <c r="K39" s="45"/>
      <c r="L39" s="11"/>
      <c r="M39" s="5"/>
    </row>
    <row r="40" spans="1:13" ht="44.1" customHeight="1">
      <c r="A40" s="223" t="s">
        <v>261</v>
      </c>
      <c r="B40" s="224"/>
      <c r="C40" s="227" t="s">
        <v>37</v>
      </c>
      <c r="D40" s="227"/>
      <c r="E40" s="227"/>
      <c r="F40" s="103">
        <v>9.5123827935547342E-2</v>
      </c>
      <c r="G40" s="98">
        <v>153.91157851041729</v>
      </c>
      <c r="H40" s="98">
        <v>173.19547058256367</v>
      </c>
      <c r="I40" s="98">
        <v>155.26967819498302</v>
      </c>
      <c r="J40" s="98">
        <v>180.29549691582139</v>
      </c>
      <c r="K40" s="22">
        <v>160.98360235255839</v>
      </c>
      <c r="L40" s="11"/>
      <c r="M40" s="5"/>
    </row>
    <row r="41" spans="1:13" ht="32.1" customHeight="1">
      <c r="A41" s="228">
        <v>19</v>
      </c>
      <c r="B41" s="229"/>
      <c r="C41" s="231" t="s">
        <v>38</v>
      </c>
      <c r="D41" s="231"/>
      <c r="E41" s="231"/>
      <c r="F41" s="103">
        <v>0.11701729172084355</v>
      </c>
      <c r="G41" s="98"/>
      <c r="H41" s="98"/>
      <c r="I41" s="98"/>
      <c r="J41" s="98"/>
      <c r="K41" s="22"/>
      <c r="L41" s="11"/>
      <c r="M41" s="5"/>
    </row>
    <row r="42" spans="1:13" ht="35.65" customHeight="1">
      <c r="A42" s="223">
        <v>1920</v>
      </c>
      <c r="B42" s="224"/>
      <c r="C42" s="225" t="s">
        <v>39</v>
      </c>
      <c r="D42" s="225"/>
      <c r="E42" s="225"/>
      <c r="F42" s="103">
        <v>0.11701729172084355</v>
      </c>
      <c r="G42" s="98">
        <v>349.90930813446232</v>
      </c>
      <c r="H42" s="98">
        <v>385.58766038296926</v>
      </c>
      <c r="I42" s="98">
        <v>148.5435552896783</v>
      </c>
      <c r="J42" s="98">
        <v>134.95684683938458</v>
      </c>
      <c r="K42" s="22">
        <v>156.38665500897332</v>
      </c>
      <c r="L42" s="11"/>
      <c r="M42" s="5"/>
    </row>
    <row r="43" spans="1:13" s="8" customFormat="1" ht="31.5" customHeight="1">
      <c r="A43" s="228">
        <v>20</v>
      </c>
      <c r="B43" s="229"/>
      <c r="C43" s="231" t="s">
        <v>40</v>
      </c>
      <c r="D43" s="231"/>
      <c r="E43" s="231"/>
      <c r="F43" s="103"/>
      <c r="G43" s="98"/>
      <c r="H43" s="98"/>
      <c r="I43" s="98"/>
      <c r="J43" s="98"/>
      <c r="K43" s="22"/>
      <c r="L43" s="11"/>
      <c r="M43" s="5"/>
    </row>
    <row r="44" spans="1:13" s="8" customFormat="1" ht="33.6" customHeight="1">
      <c r="A44" s="223">
        <v>2011</v>
      </c>
      <c r="B44" s="224"/>
      <c r="C44" s="225" t="s">
        <v>286</v>
      </c>
      <c r="D44" s="225"/>
      <c r="E44" s="225"/>
      <c r="F44" s="103">
        <v>0.15237467631051874</v>
      </c>
      <c r="G44" s="98">
        <v>141.79693978790141</v>
      </c>
      <c r="H44" s="98">
        <v>226.61775757113384</v>
      </c>
      <c r="I44" s="98">
        <v>223.01955799084513</v>
      </c>
      <c r="J44" s="98">
        <v>219.87518363690083</v>
      </c>
      <c r="K44" s="22">
        <v>189.1010094803346</v>
      </c>
      <c r="L44" s="11"/>
      <c r="M44" s="5"/>
    </row>
    <row r="45" spans="1:13" s="8" customFormat="1" ht="48.6" customHeight="1">
      <c r="A45" s="223" t="s">
        <v>264</v>
      </c>
      <c r="B45" s="224"/>
      <c r="C45" s="225" t="s">
        <v>289</v>
      </c>
      <c r="D45" s="225"/>
      <c r="E45" s="225"/>
      <c r="F45" s="103">
        <v>0.56724370308738359</v>
      </c>
      <c r="G45" s="98">
        <v>95.137506427288045</v>
      </c>
      <c r="H45" s="98">
        <v>136.10672107371906</v>
      </c>
      <c r="I45" s="98">
        <v>126.65402857934302</v>
      </c>
      <c r="J45" s="98">
        <v>112.8372670532672</v>
      </c>
      <c r="K45" s="22">
        <v>121.09391672470986</v>
      </c>
      <c r="L45" s="11"/>
      <c r="M45" s="5"/>
    </row>
    <row r="46" spans="1:13" s="8" customFormat="1" ht="65.45" customHeight="1">
      <c r="A46" s="223" t="s">
        <v>265</v>
      </c>
      <c r="B46" s="224"/>
      <c r="C46" s="225" t="s">
        <v>189</v>
      </c>
      <c r="D46" s="225"/>
      <c r="E46" s="225"/>
      <c r="F46" s="103">
        <v>0.31338581092320161</v>
      </c>
      <c r="G46" s="98">
        <v>161.7778003823027</v>
      </c>
      <c r="H46" s="98">
        <v>180.18984342885923</v>
      </c>
      <c r="I46" s="98">
        <v>164.7151898734177</v>
      </c>
      <c r="J46" s="98">
        <v>171.63696202531645</v>
      </c>
      <c r="K46" s="22">
        <v>169.88724683544299</v>
      </c>
      <c r="L46" s="11"/>
      <c r="M46" s="5"/>
    </row>
    <row r="47" spans="1:13" s="8" customFormat="1" ht="52.7" customHeight="1">
      <c r="A47" s="223">
        <v>2023</v>
      </c>
      <c r="B47" s="224"/>
      <c r="C47" s="225" t="s">
        <v>320</v>
      </c>
      <c r="D47" s="225"/>
      <c r="E47" s="225"/>
      <c r="F47" s="103">
        <v>0.24594795946236264</v>
      </c>
      <c r="G47" s="98">
        <v>128.23442751187071</v>
      </c>
      <c r="H47" s="98">
        <v>140.20558766834691</v>
      </c>
      <c r="I47" s="98">
        <v>125.87064825102165</v>
      </c>
      <c r="J47" s="98">
        <v>141.77796361621512</v>
      </c>
      <c r="K47" s="22">
        <v>128.62721544771904</v>
      </c>
      <c r="L47" s="11"/>
      <c r="M47" s="5"/>
    </row>
    <row r="48" spans="1:13" s="8" customFormat="1" ht="36" customHeight="1">
      <c r="A48" s="223" t="s">
        <v>266</v>
      </c>
      <c r="B48" s="224"/>
      <c r="C48" s="225" t="s">
        <v>190</v>
      </c>
      <c r="D48" s="225"/>
      <c r="E48" s="225"/>
      <c r="F48" s="103">
        <v>1.1268461826214306E-2</v>
      </c>
      <c r="G48" s="98">
        <v>127.30799342888241</v>
      </c>
      <c r="H48" s="98">
        <v>125.95155364818476</v>
      </c>
      <c r="I48" s="98">
        <v>119.47165330958742</v>
      </c>
      <c r="J48" s="98">
        <v>122.36516770555062</v>
      </c>
      <c r="K48" s="22">
        <v>118.03799346987238</v>
      </c>
      <c r="L48" s="11"/>
      <c r="M48" s="5"/>
    </row>
    <row r="49" spans="1:13" s="8" customFormat="1" ht="24.4" customHeight="1">
      <c r="A49" s="228">
        <v>21</v>
      </c>
      <c r="B49" s="229"/>
      <c r="C49" s="219" t="s">
        <v>321</v>
      </c>
      <c r="D49" s="219"/>
      <c r="E49" s="219"/>
      <c r="F49" s="103"/>
      <c r="G49" s="98"/>
      <c r="H49" s="98"/>
      <c r="I49" s="98"/>
      <c r="J49" s="98"/>
      <c r="K49" s="22"/>
      <c r="L49" s="11"/>
      <c r="M49" s="5"/>
    </row>
    <row r="50" spans="1:13" s="8" customFormat="1" ht="53.65" customHeight="1">
      <c r="A50" s="223">
        <v>2100</v>
      </c>
      <c r="B50" s="224"/>
      <c r="C50" s="225" t="s">
        <v>199</v>
      </c>
      <c r="D50" s="225"/>
      <c r="E50" s="225"/>
      <c r="F50" s="103">
        <v>3.0274604301000445</v>
      </c>
      <c r="G50" s="98">
        <v>315.29122290541892</v>
      </c>
      <c r="H50" s="98">
        <v>316.90906914994889</v>
      </c>
      <c r="I50" s="98">
        <v>318.98371623562349</v>
      </c>
      <c r="J50" s="98">
        <v>246.87911076381414</v>
      </c>
      <c r="K50" s="22">
        <v>306.59723676691056</v>
      </c>
      <c r="L50" s="11"/>
      <c r="M50" s="5"/>
    </row>
    <row r="51" spans="1:13" s="8" customFormat="1" ht="52.35" customHeight="1">
      <c r="A51" s="223" t="s">
        <v>267</v>
      </c>
      <c r="B51" s="224"/>
      <c r="C51" s="225" t="s">
        <v>306</v>
      </c>
      <c r="D51" s="225"/>
      <c r="E51" s="225"/>
      <c r="F51" s="103">
        <v>2.1977368741652098E-2</v>
      </c>
      <c r="G51" s="98">
        <v>320.94399523096081</v>
      </c>
      <c r="H51" s="98">
        <v>306.74099770443451</v>
      </c>
      <c r="I51" s="98">
        <v>299.03112840727835</v>
      </c>
      <c r="J51" s="98">
        <v>281.06767449045293</v>
      </c>
      <c r="K51" s="22">
        <v>266.66004950218405</v>
      </c>
      <c r="L51" s="11"/>
      <c r="M51" s="5"/>
    </row>
    <row r="52" spans="1:13" s="8" customFormat="1" ht="48" customHeight="1">
      <c r="A52" s="223">
        <v>2211</v>
      </c>
      <c r="B52" s="224"/>
      <c r="C52" s="225" t="s">
        <v>41</v>
      </c>
      <c r="D52" s="225"/>
      <c r="E52" s="225"/>
      <c r="F52" s="114">
        <v>0.44837953792778262</v>
      </c>
      <c r="G52" s="98">
        <v>189.48946924294177</v>
      </c>
      <c r="H52" s="98">
        <v>147.65813390926922</v>
      </c>
      <c r="I52" s="98">
        <v>188.0332515719615</v>
      </c>
      <c r="J52" s="98">
        <v>129.71418338171654</v>
      </c>
      <c r="K52" s="22">
        <v>107.72991110652994</v>
      </c>
      <c r="L52" s="11"/>
      <c r="M52" s="5"/>
    </row>
    <row r="53" spans="1:13" s="8" customFormat="1" ht="33.950000000000003" customHeight="1">
      <c r="A53" s="215">
        <v>22</v>
      </c>
      <c r="B53" s="216"/>
      <c r="C53" s="214" t="s">
        <v>137</v>
      </c>
      <c r="D53" s="214"/>
      <c r="E53" s="214"/>
      <c r="F53" s="114"/>
      <c r="G53" s="98"/>
      <c r="H53" s="98"/>
      <c r="I53" s="98"/>
      <c r="J53" s="98"/>
      <c r="K53" s="22"/>
      <c r="L53" s="11"/>
      <c r="M53" s="5"/>
    </row>
    <row r="54" spans="1:13" s="8" customFormat="1" ht="27.95" customHeight="1">
      <c r="A54" s="223">
        <v>2220</v>
      </c>
      <c r="B54" s="224"/>
      <c r="C54" s="225" t="s">
        <v>322</v>
      </c>
      <c r="D54" s="225"/>
      <c r="E54" s="225"/>
      <c r="F54" s="103">
        <v>0.27808829273746122</v>
      </c>
      <c r="G54" s="98">
        <v>170.78194513406152</v>
      </c>
      <c r="H54" s="98">
        <v>155.21183126436654</v>
      </c>
      <c r="I54" s="98">
        <v>200.22955854285357</v>
      </c>
      <c r="J54" s="98">
        <v>120.5375063904291</v>
      </c>
      <c r="K54" s="22">
        <v>226.28648645031905</v>
      </c>
      <c r="L54" s="11"/>
      <c r="M54" s="5"/>
    </row>
    <row r="55" spans="1:13" s="8" customFormat="1" ht="39.75" customHeight="1">
      <c r="A55" s="220">
        <v>2221</v>
      </c>
      <c r="B55" s="221"/>
      <c r="C55" s="222" t="s">
        <v>43</v>
      </c>
      <c r="D55" s="222"/>
      <c r="E55" s="222"/>
      <c r="F55" s="7">
        <v>8.3587348174818304E-2</v>
      </c>
      <c r="G55" s="48">
        <v>137.59395918367346</v>
      </c>
      <c r="H55" s="48">
        <v>135.25356314912199</v>
      </c>
      <c r="I55" s="48">
        <v>135.71428571428572</v>
      </c>
      <c r="J55" s="48">
        <v>122.86278000000004</v>
      </c>
      <c r="K55" s="49">
        <v>137.45142857142858</v>
      </c>
      <c r="L55" s="11"/>
      <c r="M55" s="5"/>
    </row>
    <row r="56" spans="1:13" s="8" customFormat="1" ht="35.1" customHeight="1">
      <c r="A56" s="217">
        <v>23</v>
      </c>
      <c r="B56" s="218"/>
      <c r="C56" s="219" t="s">
        <v>44</v>
      </c>
      <c r="D56" s="219"/>
      <c r="E56" s="219"/>
      <c r="F56" s="103"/>
      <c r="G56" s="98"/>
      <c r="H56" s="98"/>
      <c r="I56" s="114"/>
      <c r="J56" s="114"/>
      <c r="K56" s="46"/>
      <c r="L56" s="11"/>
      <c r="M56" s="5"/>
    </row>
    <row r="57" spans="1:13" s="8" customFormat="1" ht="38.65" customHeight="1">
      <c r="A57" s="223">
        <v>2310</v>
      </c>
      <c r="B57" s="224"/>
      <c r="C57" s="225" t="s">
        <v>45</v>
      </c>
      <c r="D57" s="225"/>
      <c r="E57" s="225"/>
      <c r="F57" s="103">
        <v>9.6228815307574156E-2</v>
      </c>
      <c r="G57" s="98">
        <v>239.40955052211189</v>
      </c>
      <c r="H57" s="98">
        <v>253.61428540632684</v>
      </c>
      <c r="I57" s="98">
        <v>286.53482615549353</v>
      </c>
      <c r="J57" s="98">
        <v>266.47274638496589</v>
      </c>
      <c r="K57" s="22">
        <v>232.49517605732061</v>
      </c>
      <c r="L57" s="11"/>
      <c r="M57" s="5"/>
    </row>
    <row r="58" spans="1:13" s="8" customFormat="1" ht="33.4" customHeight="1">
      <c r="A58" s="223" t="s">
        <v>268</v>
      </c>
      <c r="B58" s="224"/>
      <c r="C58" s="225" t="s">
        <v>338</v>
      </c>
      <c r="D58" s="225"/>
      <c r="E58" s="225"/>
      <c r="F58" s="103">
        <v>0.20422559536373194</v>
      </c>
      <c r="G58" s="98">
        <v>136.36141712824343</v>
      </c>
      <c r="H58" s="98">
        <v>153.08978732859813</v>
      </c>
      <c r="I58" s="98">
        <v>153.38627444443148</v>
      </c>
      <c r="J58" s="98">
        <v>219.03786276958232</v>
      </c>
      <c r="K58" s="22">
        <v>184.42175905398346</v>
      </c>
      <c r="L58" s="11"/>
      <c r="M58" s="5"/>
    </row>
    <row r="59" spans="1:13" ht="35.65" customHeight="1">
      <c r="A59" s="223">
        <v>2393</v>
      </c>
      <c r="B59" s="224"/>
      <c r="C59" s="225" t="s">
        <v>339</v>
      </c>
      <c r="D59" s="225"/>
      <c r="E59" s="225"/>
      <c r="F59" s="103">
        <v>9.7649130082774829E-2</v>
      </c>
      <c r="G59" s="98">
        <v>150.16566627291371</v>
      </c>
      <c r="H59" s="98">
        <v>148.30449440298182</v>
      </c>
      <c r="I59" s="98">
        <v>104.84531995821733</v>
      </c>
      <c r="J59" s="98">
        <v>145.58994422757496</v>
      </c>
      <c r="K59" s="22">
        <v>138.16080928513676</v>
      </c>
      <c r="L59" s="11"/>
      <c r="M59" s="5"/>
    </row>
    <row r="60" spans="1:13" ht="47.1" customHeight="1">
      <c r="A60" s="223" t="s">
        <v>269</v>
      </c>
      <c r="B60" s="224"/>
      <c r="C60" s="227" t="s">
        <v>325</v>
      </c>
      <c r="D60" s="227"/>
      <c r="E60" s="227"/>
      <c r="F60" s="103">
        <v>3.0380661877461601</v>
      </c>
      <c r="G60" s="98">
        <v>440.43699470016622</v>
      </c>
      <c r="H60" s="98">
        <v>446.87959140799808</v>
      </c>
      <c r="I60" s="98">
        <v>417.18192137999745</v>
      </c>
      <c r="J60" s="98">
        <v>398.59455000071773</v>
      </c>
      <c r="K60" s="22">
        <v>486.24244214898357</v>
      </c>
      <c r="L60" s="11"/>
      <c r="M60" s="5"/>
    </row>
    <row r="61" spans="1:13" ht="29.1" customHeight="1">
      <c r="A61" s="223">
        <v>2397</v>
      </c>
      <c r="B61" s="224"/>
      <c r="C61" s="225" t="s">
        <v>46</v>
      </c>
      <c r="D61" s="225"/>
      <c r="E61" s="225"/>
      <c r="F61" s="103">
        <v>0.81634390918276478</v>
      </c>
      <c r="G61" s="98">
        <v>143.33389914021166</v>
      </c>
      <c r="H61" s="98">
        <v>141.10325897294976</v>
      </c>
      <c r="I61" s="98">
        <v>118.05555555555559</v>
      </c>
      <c r="J61" s="98">
        <v>106.61458333333331</v>
      </c>
      <c r="K61" s="22">
        <v>121.05416666666669</v>
      </c>
      <c r="L61" s="11"/>
      <c r="M61" s="5"/>
    </row>
    <row r="62" spans="1:13" ht="26.65" customHeight="1">
      <c r="A62" s="217">
        <v>24</v>
      </c>
      <c r="B62" s="218"/>
      <c r="C62" s="219" t="s">
        <v>191</v>
      </c>
      <c r="D62" s="219"/>
      <c r="E62" s="219"/>
      <c r="F62" s="109"/>
      <c r="G62" s="98"/>
      <c r="H62" s="98"/>
      <c r="I62" s="98"/>
      <c r="J62" s="98"/>
      <c r="K62" s="22"/>
      <c r="L62" s="11"/>
      <c r="M62" s="5"/>
    </row>
    <row r="63" spans="1:13" ht="63.95" customHeight="1">
      <c r="A63" s="223" t="s">
        <v>291</v>
      </c>
      <c r="B63" s="224"/>
      <c r="C63" s="225" t="s">
        <v>47</v>
      </c>
      <c r="D63" s="225"/>
      <c r="E63" s="225"/>
      <c r="F63" s="103">
        <v>0.7213822357658205</v>
      </c>
      <c r="G63" s="98">
        <v>403.68333051470006</v>
      </c>
      <c r="H63" s="98">
        <v>413.81000607538027</v>
      </c>
      <c r="I63" s="98">
        <v>324.98936914663966</v>
      </c>
      <c r="J63" s="98">
        <v>485.67119464907876</v>
      </c>
      <c r="K63" s="22">
        <v>447.12037407194691</v>
      </c>
      <c r="L63" s="11"/>
      <c r="M63" s="5"/>
    </row>
    <row r="64" spans="1:13" s="12" customFormat="1" ht="34.700000000000003" customHeight="1">
      <c r="A64" s="228">
        <v>25</v>
      </c>
      <c r="B64" s="229"/>
      <c r="C64" s="231" t="s">
        <v>326</v>
      </c>
      <c r="D64" s="231"/>
      <c r="E64" s="231"/>
      <c r="F64" s="103"/>
      <c r="G64" s="98"/>
      <c r="H64" s="98"/>
      <c r="I64" s="98"/>
      <c r="J64" s="98"/>
      <c r="K64" s="22"/>
      <c r="L64" s="11"/>
      <c r="M64" s="5"/>
    </row>
    <row r="65" spans="1:13" s="12" customFormat="1" ht="39.950000000000003" customHeight="1">
      <c r="A65" s="223">
        <v>2593</v>
      </c>
      <c r="B65" s="224"/>
      <c r="C65" s="225" t="s">
        <v>48</v>
      </c>
      <c r="D65" s="225"/>
      <c r="E65" s="225"/>
      <c r="F65" s="103">
        <v>0.58160627216338689</v>
      </c>
      <c r="G65" s="98">
        <v>129.11863718749535</v>
      </c>
      <c r="H65" s="98">
        <v>131.66759976794793</v>
      </c>
      <c r="I65" s="98">
        <v>133.68983957219251</v>
      </c>
      <c r="J65" s="98">
        <v>132.27021075810003</v>
      </c>
      <c r="K65" s="22">
        <v>135.4131016042781</v>
      </c>
      <c r="L65" s="11"/>
      <c r="M65" s="5"/>
    </row>
    <row r="66" spans="1:13" s="12" customFormat="1" ht="36" customHeight="1">
      <c r="A66" s="223">
        <v>2599</v>
      </c>
      <c r="B66" s="224"/>
      <c r="C66" s="225" t="s">
        <v>49</v>
      </c>
      <c r="D66" s="225"/>
      <c r="E66" s="225"/>
      <c r="F66" s="103">
        <v>6.6841612423882368E-2</v>
      </c>
      <c r="G66" s="98">
        <v>137.91413546430132</v>
      </c>
      <c r="H66" s="98">
        <v>160.08711401559438</v>
      </c>
      <c r="I66" s="98">
        <v>138.3920792079208</v>
      </c>
      <c r="J66" s="98">
        <v>182.50270379247223</v>
      </c>
      <c r="K66" s="22">
        <v>141.69826598019804</v>
      </c>
      <c r="L66" s="11"/>
      <c r="M66" s="5"/>
    </row>
    <row r="67" spans="1:13" ht="34.700000000000003" customHeight="1">
      <c r="A67" s="228">
        <v>26</v>
      </c>
      <c r="B67" s="229"/>
      <c r="C67" s="231" t="s">
        <v>178</v>
      </c>
      <c r="D67" s="231"/>
      <c r="E67" s="231"/>
      <c r="F67" s="103">
        <v>0.54290700424907146</v>
      </c>
      <c r="G67" s="98"/>
      <c r="H67" s="98"/>
      <c r="I67" s="98"/>
      <c r="J67" s="98"/>
      <c r="K67" s="22"/>
      <c r="L67" s="11"/>
      <c r="M67" s="5"/>
    </row>
    <row r="68" spans="1:13" ht="62.65" customHeight="1">
      <c r="A68" s="223" t="s">
        <v>292</v>
      </c>
      <c r="B68" s="224"/>
      <c r="C68" s="227" t="s">
        <v>323</v>
      </c>
      <c r="D68" s="227"/>
      <c r="E68" s="227"/>
      <c r="F68" s="90">
        <v>0.54290700424907146</v>
      </c>
      <c r="G68" s="98">
        <v>143.1816066670763</v>
      </c>
      <c r="H68" s="98">
        <v>153.54694881338455</v>
      </c>
      <c r="I68" s="98">
        <v>154.73330092822201</v>
      </c>
      <c r="J68" s="98">
        <v>157.99545860036378</v>
      </c>
      <c r="K68" s="22">
        <v>160.27275310145237</v>
      </c>
      <c r="L68" s="11"/>
      <c r="M68" s="5"/>
    </row>
    <row r="69" spans="1:13" ht="21.75" customHeight="1">
      <c r="A69" s="228">
        <v>27</v>
      </c>
      <c r="B69" s="229"/>
      <c r="C69" s="230" t="s">
        <v>154</v>
      </c>
      <c r="D69" s="230"/>
      <c r="E69" s="230"/>
      <c r="F69" s="109"/>
      <c r="G69" s="98"/>
      <c r="H69" s="98"/>
      <c r="I69" s="98"/>
      <c r="J69" s="98"/>
      <c r="K69" s="22"/>
      <c r="L69" s="11"/>
      <c r="M69" s="5"/>
    </row>
    <row r="70" spans="1:13" ht="32.1" customHeight="1">
      <c r="A70" s="223">
        <v>2720</v>
      </c>
      <c r="B70" s="224"/>
      <c r="C70" s="225" t="s">
        <v>324</v>
      </c>
      <c r="D70" s="225"/>
      <c r="E70" s="225"/>
      <c r="F70" s="103">
        <v>0.21525347033713157</v>
      </c>
      <c r="G70" s="98">
        <v>209.7450355016033</v>
      </c>
      <c r="H70" s="98">
        <v>231.46022036905012</v>
      </c>
      <c r="I70" s="98">
        <v>232.41137182662945</v>
      </c>
      <c r="J70" s="98">
        <v>124.46854213990331</v>
      </c>
      <c r="K70" s="22">
        <v>299.82468708000448</v>
      </c>
      <c r="L70" s="11"/>
      <c r="M70" s="5"/>
    </row>
    <row r="71" spans="1:13" ht="60.75" customHeight="1">
      <c r="A71" s="223" t="s">
        <v>50</v>
      </c>
      <c r="B71" s="224"/>
      <c r="C71" s="225" t="s">
        <v>345</v>
      </c>
      <c r="D71" s="225"/>
      <c r="E71" s="225"/>
      <c r="F71" s="98">
        <v>0.25333072909914711</v>
      </c>
      <c r="G71" s="98">
        <v>204.76839754604333</v>
      </c>
      <c r="H71" s="98">
        <v>194.94670790168001</v>
      </c>
      <c r="I71" s="98">
        <v>176.9478075791651</v>
      </c>
      <c r="J71" s="98">
        <v>152.57393850444126</v>
      </c>
      <c r="K71" s="22">
        <v>229.8784333027624</v>
      </c>
      <c r="L71" s="11"/>
      <c r="M71" s="5"/>
    </row>
    <row r="72" spans="1:13" ht="36" customHeight="1">
      <c r="A72" s="220" t="s">
        <v>51</v>
      </c>
      <c r="B72" s="221"/>
      <c r="C72" s="222" t="s">
        <v>155</v>
      </c>
      <c r="D72" s="222"/>
      <c r="E72" s="222"/>
      <c r="F72" s="52">
        <v>0.71588899539162532</v>
      </c>
      <c r="G72" s="48">
        <v>136.87094078016341</v>
      </c>
      <c r="H72" s="48">
        <v>135.56853035069096</v>
      </c>
      <c r="I72" s="48">
        <v>109.92083007239609</v>
      </c>
      <c r="J72" s="48">
        <v>148.5544492144974</v>
      </c>
      <c r="K72" s="49">
        <v>116.39516696366022</v>
      </c>
      <c r="L72" s="11"/>
      <c r="M72" s="5"/>
    </row>
    <row r="73" spans="1:13" ht="34.35" customHeight="1">
      <c r="A73" s="217">
        <v>28</v>
      </c>
      <c r="B73" s="218"/>
      <c r="C73" s="226" t="s">
        <v>279</v>
      </c>
      <c r="D73" s="226"/>
      <c r="E73" s="226"/>
      <c r="F73" s="90">
        <v>1.414615559675275E-2</v>
      </c>
      <c r="G73" s="98"/>
      <c r="H73" s="98"/>
      <c r="I73" s="113"/>
      <c r="J73" s="114"/>
      <c r="K73" s="45"/>
      <c r="L73" s="11"/>
      <c r="M73" s="5"/>
    </row>
    <row r="74" spans="1:13" ht="62.45" customHeight="1">
      <c r="A74" s="223" t="s">
        <v>52</v>
      </c>
      <c r="B74" s="224"/>
      <c r="C74" s="225" t="s">
        <v>356</v>
      </c>
      <c r="D74" s="225"/>
      <c r="E74" s="225"/>
      <c r="F74" s="103">
        <v>1.414615559675275E-2</v>
      </c>
      <c r="G74" s="98">
        <v>146.11215812768077</v>
      </c>
      <c r="H74" s="98">
        <v>177.38811560495492</v>
      </c>
      <c r="I74" s="98">
        <v>179.90651839080141</v>
      </c>
      <c r="J74" s="98">
        <v>173.39577158368704</v>
      </c>
      <c r="K74" s="22">
        <v>186.90488195620358</v>
      </c>
      <c r="L74" s="11"/>
      <c r="M74" s="5"/>
    </row>
    <row r="75" spans="1:13" ht="34.700000000000003" customHeight="1">
      <c r="A75" s="217">
        <v>29</v>
      </c>
      <c r="B75" s="218"/>
      <c r="C75" s="219" t="s">
        <v>124</v>
      </c>
      <c r="D75" s="219"/>
      <c r="E75" s="219"/>
      <c r="F75" s="109"/>
      <c r="G75" s="98"/>
      <c r="H75" s="98"/>
      <c r="I75" s="98"/>
      <c r="J75" s="98"/>
      <c r="K75" s="22"/>
      <c r="L75" s="11"/>
      <c r="M75" s="5"/>
    </row>
    <row r="76" spans="1:13" ht="48" customHeight="1">
      <c r="A76" s="223" t="s">
        <v>53</v>
      </c>
      <c r="B76" s="224"/>
      <c r="C76" s="225" t="s">
        <v>156</v>
      </c>
      <c r="D76" s="225"/>
      <c r="E76" s="225"/>
      <c r="F76" s="103">
        <v>1.0588952418207636E-2</v>
      </c>
      <c r="G76" s="98">
        <v>188.82676274906134</v>
      </c>
      <c r="H76" s="98">
        <v>243.53473412601576</v>
      </c>
      <c r="I76" s="98">
        <v>214.27628149360163</v>
      </c>
      <c r="J76" s="98">
        <v>233.47375158036101</v>
      </c>
      <c r="K76" s="22">
        <v>281.46422834761614</v>
      </c>
      <c r="L76" s="11"/>
      <c r="M76" s="5"/>
    </row>
    <row r="77" spans="1:13" ht="36.4" customHeight="1">
      <c r="A77" s="217">
        <v>30</v>
      </c>
      <c r="B77" s="218"/>
      <c r="C77" s="219" t="s">
        <v>157</v>
      </c>
      <c r="D77" s="219"/>
      <c r="E77" s="219"/>
      <c r="F77" s="115"/>
      <c r="G77" s="116"/>
      <c r="H77" s="116"/>
      <c r="I77" s="116"/>
      <c r="J77" s="116"/>
      <c r="K77" s="47"/>
      <c r="L77" s="11"/>
      <c r="M77" s="5"/>
    </row>
    <row r="78" spans="1:13" ht="66.400000000000006" customHeight="1">
      <c r="A78" s="223" t="s">
        <v>293</v>
      </c>
      <c r="B78" s="224"/>
      <c r="C78" s="225" t="s">
        <v>54</v>
      </c>
      <c r="D78" s="225"/>
      <c r="E78" s="225"/>
      <c r="F78" s="103">
        <v>3.9289315474856314</v>
      </c>
      <c r="G78" s="98">
        <v>201.31664499349804</v>
      </c>
      <c r="H78" s="98">
        <v>223.53461611400087</v>
      </c>
      <c r="I78" s="98">
        <v>225.94278283485045</v>
      </c>
      <c r="J78" s="98">
        <v>285.67904746423932</v>
      </c>
      <c r="K78" s="22">
        <v>179.85045513654097</v>
      </c>
      <c r="L78" s="11"/>
      <c r="M78" s="5"/>
    </row>
    <row r="79" spans="1:13" ht="30.4" customHeight="1">
      <c r="A79" s="223">
        <v>3091</v>
      </c>
      <c r="B79" s="224"/>
      <c r="C79" s="225" t="s">
        <v>158</v>
      </c>
      <c r="D79" s="225"/>
      <c r="E79" s="225"/>
      <c r="F79" s="103">
        <v>0.13831946849684595</v>
      </c>
      <c r="G79" s="98">
        <v>231.15855615922732</v>
      </c>
      <c r="H79" s="98">
        <v>271.70383312111892</v>
      </c>
      <c r="I79" s="98">
        <v>173.33888663023467</v>
      </c>
      <c r="J79" s="98">
        <v>443.45044794276237</v>
      </c>
      <c r="K79" s="22">
        <v>192.47549971421256</v>
      </c>
      <c r="L79" s="11"/>
      <c r="M79" s="5"/>
    </row>
    <row r="80" spans="1:13" ht="37.5" customHeight="1">
      <c r="A80" s="223">
        <v>3092</v>
      </c>
      <c r="B80" s="224"/>
      <c r="C80" s="225" t="s">
        <v>159</v>
      </c>
      <c r="D80" s="225"/>
      <c r="E80" s="225"/>
      <c r="F80" s="103">
        <v>9.7057052221656365E-2</v>
      </c>
      <c r="G80" s="98">
        <v>138.77689212196256</v>
      </c>
      <c r="H80" s="98">
        <v>149.13275902775979</v>
      </c>
      <c r="I80" s="98">
        <v>132.01877934272298</v>
      </c>
      <c r="J80" s="98">
        <v>156.70656894369438</v>
      </c>
      <c r="K80" s="22">
        <v>166.18523943661972</v>
      </c>
      <c r="L80" s="11"/>
      <c r="M80" s="5"/>
    </row>
    <row r="81" spans="1:13" ht="21" customHeight="1">
      <c r="A81" s="217">
        <v>31</v>
      </c>
      <c r="B81" s="218"/>
      <c r="C81" s="219" t="s">
        <v>126</v>
      </c>
      <c r="D81" s="219"/>
      <c r="E81" s="219"/>
      <c r="F81" s="109"/>
      <c r="G81" s="98"/>
      <c r="H81" s="98"/>
      <c r="I81" s="98"/>
      <c r="J81" s="98"/>
      <c r="K81" s="22"/>
      <c r="L81" s="11"/>
      <c r="M81" s="5"/>
    </row>
    <row r="82" spans="1:13" ht="42" customHeight="1">
      <c r="A82" s="223" t="s">
        <v>275</v>
      </c>
      <c r="B82" s="224"/>
      <c r="C82" s="225" t="s">
        <v>160</v>
      </c>
      <c r="D82" s="225"/>
      <c r="E82" s="225"/>
      <c r="F82" s="103">
        <v>0.17331313146405242</v>
      </c>
      <c r="G82" s="98">
        <v>163.08463124826829</v>
      </c>
      <c r="H82" s="98">
        <v>155.04967996508105</v>
      </c>
      <c r="I82" s="98">
        <v>162.97884502203271</v>
      </c>
      <c r="J82" s="98">
        <v>155.18182644811421</v>
      </c>
      <c r="K82" s="22">
        <v>169.13944536386555</v>
      </c>
      <c r="L82" s="11"/>
      <c r="M82" s="5"/>
    </row>
    <row r="83" spans="1:13" ht="42.75" customHeight="1">
      <c r="A83" s="223">
        <v>3103</v>
      </c>
      <c r="B83" s="224"/>
      <c r="C83" s="225" t="s">
        <v>161</v>
      </c>
      <c r="D83" s="225"/>
      <c r="E83" s="225"/>
      <c r="F83" s="103">
        <v>4.1467077226973195E-2</v>
      </c>
      <c r="G83" s="98">
        <v>141.01085163652132</v>
      </c>
      <c r="H83" s="98">
        <v>158.40655266086452</v>
      </c>
      <c r="I83" s="98">
        <v>153.74553331019499</v>
      </c>
      <c r="J83" s="98">
        <v>155.5440772756096</v>
      </c>
      <c r="K83" s="22">
        <v>161.26368988906353</v>
      </c>
      <c r="L83" s="11"/>
      <c r="M83" s="5"/>
    </row>
    <row r="84" spans="1:13" ht="27" customHeight="1">
      <c r="A84" s="223" t="s">
        <v>55</v>
      </c>
      <c r="B84" s="224"/>
      <c r="C84" s="225" t="s">
        <v>162</v>
      </c>
      <c r="D84" s="225"/>
      <c r="E84" s="225"/>
      <c r="F84" s="90">
        <v>0.29521246627905195</v>
      </c>
      <c r="G84" s="98">
        <v>143.03196890445392</v>
      </c>
      <c r="H84" s="98">
        <v>152.18398483116457</v>
      </c>
      <c r="I84" s="98">
        <v>153.67289084752241</v>
      </c>
      <c r="J84" s="98">
        <v>160.05249557501159</v>
      </c>
      <c r="K84" s="22">
        <v>160.00421395044035</v>
      </c>
      <c r="L84" s="11"/>
      <c r="M84" s="5"/>
    </row>
    <row r="85" spans="1:13" ht="22.5" customHeight="1">
      <c r="A85" s="217">
        <v>32</v>
      </c>
      <c r="B85" s="218"/>
      <c r="C85" s="219" t="s">
        <v>15</v>
      </c>
      <c r="D85" s="219"/>
      <c r="E85" s="219"/>
      <c r="F85" s="98"/>
      <c r="G85" s="98"/>
      <c r="H85" s="98"/>
      <c r="I85" s="98"/>
      <c r="J85" s="98"/>
      <c r="K85" s="22"/>
      <c r="L85" s="11"/>
      <c r="M85" s="5"/>
    </row>
    <row r="86" spans="1:13" ht="39" customHeight="1">
      <c r="A86" s="220" t="s">
        <v>56</v>
      </c>
      <c r="B86" s="221"/>
      <c r="C86" s="222" t="s">
        <v>294</v>
      </c>
      <c r="D86" s="222"/>
      <c r="E86" s="222"/>
      <c r="F86" s="48">
        <v>0.11703555806865093</v>
      </c>
      <c r="G86" s="48">
        <v>131.93039004482597</v>
      </c>
      <c r="H86" s="48">
        <v>136.3732044131113</v>
      </c>
      <c r="I86" s="48">
        <v>147.10929298808503</v>
      </c>
      <c r="J86" s="48">
        <v>149.51585648599476</v>
      </c>
      <c r="K86" s="49">
        <v>146.72975101217577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topLeftCell="A88" zoomScale="115" zoomScaleNormal="110" zoomScaleSheetLayoutView="115" workbookViewId="0">
      <selection activeCell="I9" sqref="I9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80" t="s">
        <v>418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1"/>
      <c r="M1" s="5"/>
    </row>
    <row r="2" spans="1:14" ht="34.5" customHeight="1">
      <c r="A2" s="182" t="s">
        <v>245</v>
      </c>
      <c r="B2" s="183"/>
      <c r="C2" s="183" t="s">
        <v>354</v>
      </c>
      <c r="D2" s="183"/>
      <c r="E2" s="183"/>
      <c r="F2" s="105" t="s">
        <v>7</v>
      </c>
      <c r="G2" s="28" t="s">
        <v>336</v>
      </c>
      <c r="H2" s="28" t="s">
        <v>430</v>
      </c>
      <c r="I2" s="28" t="s">
        <v>431</v>
      </c>
      <c r="J2" s="28" t="s">
        <v>432</v>
      </c>
      <c r="K2" s="28" t="s">
        <v>433</v>
      </c>
      <c r="L2" s="11"/>
    </row>
    <row r="3" spans="1:14" s="12" customFormat="1" ht="19.7" customHeight="1">
      <c r="A3" s="263">
        <v>10</v>
      </c>
      <c r="B3" s="264"/>
      <c r="C3" s="265" t="s">
        <v>127</v>
      </c>
      <c r="D3" s="265"/>
      <c r="E3" s="265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33">
        <v>1010</v>
      </c>
      <c r="B4" s="234"/>
      <c r="C4" s="210" t="s">
        <v>28</v>
      </c>
      <c r="D4" s="210"/>
      <c r="E4" s="210"/>
      <c r="F4" s="90">
        <v>0.12480028239994384</v>
      </c>
      <c r="G4" s="90">
        <v>135.33283668412415</v>
      </c>
      <c r="H4" s="90">
        <v>138.83451462939442</v>
      </c>
      <c r="I4" s="90">
        <v>151.27074029672855</v>
      </c>
      <c r="J4" s="90">
        <v>73.305187788903169</v>
      </c>
      <c r="K4" s="50">
        <v>94.245216517656289</v>
      </c>
      <c r="L4" s="11"/>
      <c r="M4" s="5"/>
      <c r="N4" s="67"/>
    </row>
    <row r="5" spans="1:14" s="8" customFormat="1" ht="41.25" customHeight="1">
      <c r="A5" s="233">
        <v>1020</v>
      </c>
      <c r="B5" s="234"/>
      <c r="C5" s="262" t="s">
        <v>29</v>
      </c>
      <c r="D5" s="262"/>
      <c r="E5" s="262"/>
      <c r="F5" s="90">
        <v>3.7608337189598697</v>
      </c>
      <c r="G5" s="90">
        <v>119.20634087121518</v>
      </c>
      <c r="H5" s="90">
        <v>138.58349129398283</v>
      </c>
      <c r="I5" s="90">
        <v>110.70127037743134</v>
      </c>
      <c r="J5" s="90">
        <v>140.36654701893005</v>
      </c>
      <c r="K5" s="50">
        <v>125.64594187838456</v>
      </c>
      <c r="L5" s="11"/>
      <c r="M5" s="5"/>
      <c r="N5" s="67"/>
    </row>
    <row r="6" spans="1:14" s="8" customFormat="1" ht="39.4" customHeight="1">
      <c r="A6" s="233">
        <v>1030</v>
      </c>
      <c r="B6" s="234"/>
      <c r="C6" s="210" t="s">
        <v>30</v>
      </c>
      <c r="D6" s="210"/>
      <c r="E6" s="210"/>
      <c r="F6" s="90">
        <v>3.6238136823937034E-2</v>
      </c>
      <c r="G6" s="90">
        <v>134.80219226791536</v>
      </c>
      <c r="H6" s="90">
        <v>140.83995317369619</v>
      </c>
      <c r="I6" s="90">
        <v>127.13493521509787</v>
      </c>
      <c r="J6" s="90">
        <v>155.01882438037239</v>
      </c>
      <c r="K6" s="50">
        <v>133.42488781725658</v>
      </c>
      <c r="L6" s="11"/>
      <c r="M6" s="5"/>
      <c r="N6" s="67"/>
    </row>
    <row r="7" spans="1:14" s="8" customFormat="1" ht="37.700000000000003" customHeight="1">
      <c r="A7" s="233">
        <v>1040</v>
      </c>
      <c r="B7" s="234"/>
      <c r="C7" s="210" t="s">
        <v>253</v>
      </c>
      <c r="D7" s="210"/>
      <c r="E7" s="210"/>
      <c r="F7" s="90">
        <v>0.76265153575184341</v>
      </c>
      <c r="G7" s="90">
        <v>111.03234239635407</v>
      </c>
      <c r="H7" s="90">
        <v>114.06384552018751</v>
      </c>
      <c r="I7" s="90">
        <v>118.77016854287581</v>
      </c>
      <c r="J7" s="90">
        <v>106.1174270354886</v>
      </c>
      <c r="K7" s="50">
        <v>116.28180119395621</v>
      </c>
      <c r="L7" s="11"/>
      <c r="M7" s="5"/>
      <c r="N7" s="67"/>
    </row>
    <row r="8" spans="1:14" s="8" customFormat="1" ht="29.1" customHeight="1">
      <c r="A8" s="233">
        <v>1050</v>
      </c>
      <c r="B8" s="234"/>
      <c r="C8" s="210" t="s">
        <v>139</v>
      </c>
      <c r="D8" s="210"/>
      <c r="E8" s="210"/>
      <c r="F8" s="90">
        <v>1.3607118055620808</v>
      </c>
      <c r="G8" s="90">
        <v>248.19771855212161</v>
      </c>
      <c r="H8" s="90">
        <v>247.52609917328533</v>
      </c>
      <c r="I8" s="90">
        <v>228.18280680336298</v>
      </c>
      <c r="J8" s="90">
        <v>301.09100947750471</v>
      </c>
      <c r="K8" s="50">
        <v>228.15339622134542</v>
      </c>
      <c r="L8" s="11"/>
      <c r="M8" s="5"/>
      <c r="N8" s="67"/>
    </row>
    <row r="9" spans="1:14" s="8" customFormat="1" ht="43.5" customHeight="1">
      <c r="A9" s="233" t="s">
        <v>251</v>
      </c>
      <c r="B9" s="234"/>
      <c r="C9" s="210" t="s">
        <v>163</v>
      </c>
      <c r="D9" s="210"/>
      <c r="E9" s="210"/>
      <c r="F9" s="90">
        <v>0.94969210546653648</v>
      </c>
      <c r="G9" s="90">
        <v>104.23112599600917</v>
      </c>
      <c r="H9" s="90">
        <v>83.871613767318294</v>
      </c>
      <c r="I9" s="90">
        <v>65.902785287571888</v>
      </c>
      <c r="J9" s="90">
        <v>96.194396214763771</v>
      </c>
      <c r="K9" s="50">
        <v>52.27427708593553</v>
      </c>
      <c r="L9" s="11"/>
      <c r="M9" s="5"/>
      <c r="N9" s="67"/>
    </row>
    <row r="10" spans="1:14" s="8" customFormat="1" ht="27" customHeight="1">
      <c r="A10" s="233">
        <v>1063</v>
      </c>
      <c r="B10" s="234"/>
      <c r="C10" s="210" t="s">
        <v>194</v>
      </c>
      <c r="D10" s="210"/>
      <c r="E10" s="210"/>
      <c r="F10" s="90">
        <v>14.333218086862646</v>
      </c>
      <c r="G10" s="90">
        <v>155.37876817391566</v>
      </c>
      <c r="H10" s="90">
        <v>166.2591777743483</v>
      </c>
      <c r="I10" s="90">
        <v>142.61373514759083</v>
      </c>
      <c r="J10" s="90">
        <v>180.92563175096487</v>
      </c>
      <c r="K10" s="50">
        <v>163.29272674399152</v>
      </c>
      <c r="L10" s="11"/>
      <c r="M10" s="5"/>
      <c r="N10" s="67"/>
    </row>
    <row r="11" spans="1:14" s="8" customFormat="1" ht="26.1" customHeight="1">
      <c r="A11" s="233">
        <v>1071</v>
      </c>
      <c r="B11" s="234"/>
      <c r="C11" s="210" t="s">
        <v>140</v>
      </c>
      <c r="D11" s="210"/>
      <c r="E11" s="210"/>
      <c r="F11" s="90">
        <v>0.4934030859750676</v>
      </c>
      <c r="G11" s="90">
        <v>133.43590093198964</v>
      </c>
      <c r="H11" s="90">
        <v>140.09885859268425</v>
      </c>
      <c r="I11" s="90">
        <v>124.1163660979652</v>
      </c>
      <c r="J11" s="90">
        <v>150.16036496984805</v>
      </c>
      <c r="K11" s="50">
        <v>130.3163923548307</v>
      </c>
      <c r="L11" s="11"/>
      <c r="M11" s="5"/>
      <c r="N11" s="67"/>
    </row>
    <row r="12" spans="1:14" s="8" customFormat="1" ht="47.1" customHeight="1">
      <c r="A12" s="233">
        <v>1072</v>
      </c>
      <c r="B12" s="234"/>
      <c r="C12" s="210" t="s">
        <v>193</v>
      </c>
      <c r="D12" s="210"/>
      <c r="E12" s="210"/>
      <c r="F12" s="90">
        <v>8.764453252241837E-2</v>
      </c>
      <c r="G12" s="90">
        <v>105.42065460153769</v>
      </c>
      <c r="H12" s="90">
        <v>115.71967834471859</v>
      </c>
      <c r="I12" s="90">
        <v>106.90674251102227</v>
      </c>
      <c r="J12" s="90">
        <v>123.02362594918614</v>
      </c>
      <c r="K12" s="50">
        <v>117.3545876904122</v>
      </c>
      <c r="L12" s="11"/>
      <c r="M12" s="5"/>
      <c r="N12" s="67"/>
    </row>
    <row r="13" spans="1:14" s="8" customFormat="1" ht="64.349999999999994" customHeight="1">
      <c r="A13" s="233" t="s">
        <v>252</v>
      </c>
      <c r="B13" s="234"/>
      <c r="C13" s="210" t="s">
        <v>192</v>
      </c>
      <c r="D13" s="210"/>
      <c r="E13" s="210"/>
      <c r="F13" s="90">
        <v>1.8478524570042387</v>
      </c>
      <c r="G13" s="90">
        <v>174.23479051558019</v>
      </c>
      <c r="H13" s="90">
        <v>186.50292524369033</v>
      </c>
      <c r="I13" s="90">
        <v>169.53173503995927</v>
      </c>
      <c r="J13" s="90">
        <v>162.97746159254481</v>
      </c>
      <c r="K13" s="50">
        <v>177.42672895642636</v>
      </c>
      <c r="L13" s="11"/>
      <c r="M13" s="5"/>
      <c r="N13" s="67"/>
    </row>
    <row r="14" spans="1:14" s="8" customFormat="1" ht="40.5" customHeight="1">
      <c r="A14" s="233">
        <v>1077</v>
      </c>
      <c r="B14" s="234"/>
      <c r="C14" s="210" t="s">
        <v>57</v>
      </c>
      <c r="D14" s="210"/>
      <c r="E14" s="210"/>
      <c r="F14" s="90">
        <v>9.4443860755153951E-3</v>
      </c>
      <c r="G14" s="90">
        <v>109.78503853799391</v>
      </c>
      <c r="H14" s="90">
        <v>116.35677095235148</v>
      </c>
      <c r="I14" s="90">
        <v>91.944027626184933</v>
      </c>
      <c r="J14" s="90">
        <v>108.49311214055304</v>
      </c>
      <c r="K14" s="50">
        <v>97.499222739522637</v>
      </c>
      <c r="L14" s="11"/>
      <c r="M14" s="5"/>
      <c r="N14" s="67"/>
    </row>
    <row r="15" spans="1:14" s="8" customFormat="1" ht="40.700000000000003" customHeight="1">
      <c r="A15" s="233">
        <v>1079</v>
      </c>
      <c r="B15" s="234"/>
      <c r="C15" s="210" t="s">
        <v>58</v>
      </c>
      <c r="D15" s="210"/>
      <c r="E15" s="210"/>
      <c r="F15" s="90">
        <v>0.22385098952864696</v>
      </c>
      <c r="G15" s="90">
        <v>142.0431475733055</v>
      </c>
      <c r="H15" s="90">
        <v>134.07011867198972</v>
      </c>
      <c r="I15" s="90">
        <v>113.31783660299273</v>
      </c>
      <c r="J15" s="90">
        <v>90.583645036716931</v>
      </c>
      <c r="K15" s="50">
        <v>61.238767561579252</v>
      </c>
      <c r="L15" s="11"/>
      <c r="M15" s="5"/>
      <c r="N15" s="67"/>
    </row>
    <row r="16" spans="1:14" s="8" customFormat="1" ht="35.1" customHeight="1">
      <c r="A16" s="233">
        <v>1080</v>
      </c>
      <c r="B16" s="234"/>
      <c r="C16" s="210" t="s">
        <v>59</v>
      </c>
      <c r="D16" s="210"/>
      <c r="E16" s="210"/>
      <c r="F16" s="90">
        <v>0.8568277888276904</v>
      </c>
      <c r="G16" s="90">
        <v>126.68649020699156</v>
      </c>
      <c r="H16" s="90">
        <v>141.25975641965107</v>
      </c>
      <c r="I16" s="90">
        <v>147.70632447074621</v>
      </c>
      <c r="J16" s="90">
        <v>81.797999839706833</v>
      </c>
      <c r="K16" s="50">
        <v>164.51099600737217</v>
      </c>
      <c r="L16" s="11"/>
      <c r="M16" s="5"/>
      <c r="N16" s="67"/>
    </row>
    <row r="17" spans="1:14" s="8" customFormat="1" ht="19.7" customHeight="1">
      <c r="A17" s="235">
        <v>11</v>
      </c>
      <c r="B17" s="236"/>
      <c r="C17" s="237" t="s">
        <v>16</v>
      </c>
      <c r="D17" s="237"/>
      <c r="E17" s="237"/>
      <c r="F17" s="90"/>
      <c r="G17" s="90"/>
      <c r="H17" s="90"/>
      <c r="I17" s="90"/>
      <c r="J17" s="90"/>
      <c r="K17" s="50"/>
      <c r="L17" s="11"/>
      <c r="M17" s="5"/>
      <c r="N17" s="67"/>
    </row>
    <row r="18" spans="1:14" s="8" customFormat="1" ht="40.700000000000003" customHeight="1">
      <c r="A18" s="233">
        <v>1101</v>
      </c>
      <c r="B18" s="234"/>
      <c r="C18" s="210" t="s">
        <v>60</v>
      </c>
      <c r="D18" s="210"/>
      <c r="E18" s="210"/>
      <c r="F18" s="90">
        <v>4.666696120317392E-3</v>
      </c>
      <c r="G18" s="90">
        <v>111.07638041655947</v>
      </c>
      <c r="H18" s="90">
        <v>112.66123223116091</v>
      </c>
      <c r="I18" s="90">
        <v>96.90171554731026</v>
      </c>
      <c r="J18" s="90">
        <v>125.14794975936834</v>
      </c>
      <c r="K18" s="50">
        <v>98.429277134119744</v>
      </c>
      <c r="L18" s="11"/>
      <c r="M18" s="5"/>
      <c r="N18" s="67"/>
    </row>
    <row r="19" spans="1:14" s="8" customFormat="1" ht="33.6" customHeight="1">
      <c r="A19" s="233">
        <v>1104</v>
      </c>
      <c r="B19" s="234"/>
      <c r="C19" s="210" t="s">
        <v>61</v>
      </c>
      <c r="D19" s="210"/>
      <c r="E19" s="210"/>
      <c r="F19" s="90">
        <v>0.74171814691036475</v>
      </c>
      <c r="G19" s="90">
        <v>179.63339337710974</v>
      </c>
      <c r="H19" s="90">
        <v>185.57677039080133</v>
      </c>
      <c r="I19" s="90">
        <v>240.34190575741897</v>
      </c>
      <c r="J19" s="90">
        <v>215.7369140449357</v>
      </c>
      <c r="K19" s="50">
        <v>255.62157040245398</v>
      </c>
      <c r="L19" s="11"/>
      <c r="M19" s="5"/>
      <c r="N19" s="67"/>
    </row>
    <row r="20" spans="1:14" ht="45.75" customHeight="1">
      <c r="A20" s="243">
        <v>1105</v>
      </c>
      <c r="B20" s="244"/>
      <c r="C20" s="245" t="s">
        <v>340</v>
      </c>
      <c r="D20" s="245"/>
      <c r="E20" s="245"/>
      <c r="F20" s="52">
        <v>1.287111750170896E-2</v>
      </c>
      <c r="G20" s="52">
        <v>117.77222096797911</v>
      </c>
      <c r="H20" s="52">
        <v>128.98665008547582</v>
      </c>
      <c r="I20" s="52">
        <v>108.27126785634714</v>
      </c>
      <c r="J20" s="52">
        <v>129.03573411036845</v>
      </c>
      <c r="K20" s="53">
        <v>118.02867451556114</v>
      </c>
      <c r="L20" s="11"/>
      <c r="M20" s="5"/>
      <c r="N20" s="67"/>
    </row>
    <row r="21" spans="1:14" ht="26.65" customHeight="1">
      <c r="A21" s="235">
        <v>12</v>
      </c>
      <c r="B21" s="236"/>
      <c r="C21" s="242" t="s">
        <v>128</v>
      </c>
      <c r="D21" s="242"/>
      <c r="E21" s="242"/>
      <c r="F21" s="90"/>
      <c r="G21" s="91"/>
      <c r="H21" s="91"/>
      <c r="I21" s="91"/>
      <c r="J21" s="90"/>
      <c r="K21" s="51"/>
      <c r="L21" s="11"/>
      <c r="M21" s="5"/>
      <c r="N21" s="67"/>
    </row>
    <row r="22" spans="1:14" ht="41.65" customHeight="1">
      <c r="A22" s="233">
        <v>1200</v>
      </c>
      <c r="B22" s="234"/>
      <c r="C22" s="210" t="s">
        <v>341</v>
      </c>
      <c r="D22" s="210"/>
      <c r="E22" s="210"/>
      <c r="F22" s="90">
        <v>2.3932582631771008E-2</v>
      </c>
      <c r="G22" s="90">
        <v>128.50540550922531</v>
      </c>
      <c r="H22" s="90">
        <v>135.18055733296751</v>
      </c>
      <c r="I22" s="90">
        <v>130.14090114893216</v>
      </c>
      <c r="J22" s="90">
        <v>123.63783174977327</v>
      </c>
      <c r="K22" s="50">
        <v>137.26381088429497</v>
      </c>
      <c r="L22" s="11"/>
      <c r="M22" s="5"/>
      <c r="N22" s="67"/>
    </row>
    <row r="23" spans="1:14" ht="39.4" customHeight="1">
      <c r="A23" s="233" t="s">
        <v>254</v>
      </c>
      <c r="B23" s="234"/>
      <c r="C23" s="210" t="s">
        <v>278</v>
      </c>
      <c r="D23" s="210"/>
      <c r="E23" s="210"/>
      <c r="F23" s="90">
        <v>0.10877096791020233</v>
      </c>
      <c r="G23" s="90">
        <v>189.80810431513245</v>
      </c>
      <c r="H23" s="90">
        <v>205.49913154293807</v>
      </c>
      <c r="I23" s="90">
        <v>167.04692509364514</v>
      </c>
      <c r="J23" s="90">
        <v>213.84036400169813</v>
      </c>
      <c r="K23" s="50">
        <v>217.32804954683229</v>
      </c>
      <c r="L23" s="11"/>
      <c r="M23" s="5"/>
      <c r="N23" s="67"/>
    </row>
    <row r="24" spans="1:14" ht="22.7" customHeight="1">
      <c r="A24" s="235">
        <v>13</v>
      </c>
      <c r="B24" s="236"/>
      <c r="C24" s="237" t="s">
        <v>134</v>
      </c>
      <c r="D24" s="237"/>
      <c r="E24" s="237"/>
      <c r="F24" s="90"/>
      <c r="G24" s="90"/>
      <c r="H24" s="90"/>
      <c r="I24" s="90"/>
      <c r="J24" s="90"/>
      <c r="K24" s="50"/>
      <c r="L24" s="11"/>
      <c r="M24" s="5"/>
      <c r="N24" s="67"/>
    </row>
    <row r="25" spans="1:14" ht="42.4" customHeight="1">
      <c r="A25" s="233">
        <v>1311</v>
      </c>
      <c r="B25" s="234"/>
      <c r="C25" s="210" t="s">
        <v>62</v>
      </c>
      <c r="D25" s="210"/>
      <c r="E25" s="210"/>
      <c r="F25" s="90">
        <v>1.1212868579724729</v>
      </c>
      <c r="G25" s="90">
        <v>177.4358129358688</v>
      </c>
      <c r="H25" s="90">
        <v>162.98600082660096</v>
      </c>
      <c r="I25" s="90">
        <v>223.51787112744094</v>
      </c>
      <c r="J25" s="90">
        <v>109.83537180462297</v>
      </c>
      <c r="K25" s="50">
        <v>203.51140446752615</v>
      </c>
      <c r="L25" s="11"/>
      <c r="M25" s="5"/>
      <c r="N25" s="67"/>
    </row>
    <row r="26" spans="1:14" ht="51.4" customHeight="1">
      <c r="A26" s="233">
        <v>1312</v>
      </c>
      <c r="B26" s="234"/>
      <c r="C26" s="210" t="s">
        <v>327</v>
      </c>
      <c r="D26" s="210"/>
      <c r="E26" s="210"/>
      <c r="F26" s="90">
        <v>1.9740777827136937</v>
      </c>
      <c r="G26" s="90">
        <v>138.69756930175041</v>
      </c>
      <c r="H26" s="90">
        <v>151.68094226416349</v>
      </c>
      <c r="I26" s="90">
        <v>135.77498583161619</v>
      </c>
      <c r="J26" s="90">
        <v>135.43266118667086</v>
      </c>
      <c r="K26" s="50">
        <v>151.06324923625618</v>
      </c>
      <c r="L26" s="11"/>
      <c r="M26" s="5"/>
      <c r="N26" s="67"/>
    </row>
    <row r="27" spans="1:14" ht="41.65" customHeight="1">
      <c r="A27" s="233">
        <v>1313</v>
      </c>
      <c r="B27" s="234"/>
      <c r="C27" s="210" t="s">
        <v>63</v>
      </c>
      <c r="D27" s="210"/>
      <c r="E27" s="210"/>
      <c r="F27" s="90">
        <v>2.1628417201528807</v>
      </c>
      <c r="G27" s="90">
        <v>251.19112441649099</v>
      </c>
      <c r="H27" s="90">
        <v>242.95547535552151</v>
      </c>
      <c r="I27" s="90">
        <v>283.90068749943464</v>
      </c>
      <c r="J27" s="90">
        <v>203.02349373159737</v>
      </c>
      <c r="K27" s="50">
        <v>245.17663372451173</v>
      </c>
      <c r="L27" s="11"/>
      <c r="M27" s="5"/>
      <c r="N27" s="67"/>
    </row>
    <row r="28" spans="1:14" ht="52.35" customHeight="1">
      <c r="A28" s="233" t="s">
        <v>256</v>
      </c>
      <c r="B28" s="234"/>
      <c r="C28" s="210" t="s">
        <v>255</v>
      </c>
      <c r="D28" s="210"/>
      <c r="E28" s="210"/>
      <c r="F28" s="90">
        <v>0.31525526172340407</v>
      </c>
      <c r="G28" s="90">
        <v>37.112307917929868</v>
      </c>
      <c r="H28" s="90">
        <v>33.05151351925312</v>
      </c>
      <c r="I28" s="90">
        <v>25.237162849671023</v>
      </c>
      <c r="J28" s="90">
        <v>29.55844849419395</v>
      </c>
      <c r="K28" s="50">
        <v>22.43964148569988</v>
      </c>
      <c r="L28" s="11"/>
      <c r="M28" s="5"/>
      <c r="N28" s="67"/>
    </row>
    <row r="29" spans="1:14" ht="39" customHeight="1">
      <c r="A29" s="233">
        <v>1315</v>
      </c>
      <c r="B29" s="234"/>
      <c r="C29" s="210" t="s">
        <v>64</v>
      </c>
      <c r="D29" s="210"/>
      <c r="E29" s="210"/>
      <c r="F29" s="90">
        <v>3.0310146111158676</v>
      </c>
      <c r="G29" s="90">
        <v>195.89427705724455</v>
      </c>
      <c r="H29" s="90">
        <v>201.2646197140534</v>
      </c>
      <c r="I29" s="90">
        <v>177.36132953513376</v>
      </c>
      <c r="J29" s="90">
        <v>199.1015037852338</v>
      </c>
      <c r="K29" s="50">
        <v>183.16104501093264</v>
      </c>
      <c r="L29" s="11"/>
      <c r="M29" s="5"/>
      <c r="N29" s="67"/>
    </row>
    <row r="30" spans="1:14" ht="49.7" customHeight="1">
      <c r="A30" s="233" t="s">
        <v>110</v>
      </c>
      <c r="B30" s="234"/>
      <c r="C30" s="210" t="s">
        <v>195</v>
      </c>
      <c r="D30" s="210"/>
      <c r="E30" s="210"/>
      <c r="F30" s="90">
        <v>1.3829342406510845</v>
      </c>
      <c r="G30" s="90">
        <v>118.10484345124273</v>
      </c>
      <c r="H30" s="90">
        <v>134.25034426812448</v>
      </c>
      <c r="I30" s="90">
        <v>91.294304767422119</v>
      </c>
      <c r="J30" s="90">
        <v>123.06849586364763</v>
      </c>
      <c r="K30" s="50">
        <v>79.864257810540877</v>
      </c>
      <c r="L30" s="11"/>
      <c r="M30" s="5"/>
      <c r="N30" s="67"/>
    </row>
    <row r="31" spans="1:14" ht="32.1" customHeight="1">
      <c r="A31" s="228">
        <v>14</v>
      </c>
      <c r="B31" s="229"/>
      <c r="C31" s="242" t="s">
        <v>17</v>
      </c>
      <c r="D31" s="242"/>
      <c r="E31" s="242"/>
      <c r="F31" s="92"/>
      <c r="G31" s="90"/>
      <c r="H31" s="90"/>
      <c r="I31" s="90"/>
      <c r="J31" s="90"/>
      <c r="K31" s="50"/>
      <c r="L31" s="11"/>
      <c r="M31" s="5"/>
      <c r="N31" s="67"/>
    </row>
    <row r="32" spans="1:14" ht="40.5" customHeight="1">
      <c r="A32" s="233">
        <v>1410</v>
      </c>
      <c r="B32" s="234"/>
      <c r="C32" s="210" t="s">
        <v>196</v>
      </c>
      <c r="D32" s="210"/>
      <c r="E32" s="210"/>
      <c r="F32" s="90">
        <v>11.737684339372894</v>
      </c>
      <c r="G32" s="90">
        <v>250.50811718219234</v>
      </c>
      <c r="H32" s="90">
        <v>264.60513248301646</v>
      </c>
      <c r="I32" s="90">
        <v>220.32515964337276</v>
      </c>
      <c r="J32" s="90">
        <v>284.7617048561782</v>
      </c>
      <c r="K32" s="50">
        <v>241.30011484142182</v>
      </c>
      <c r="L32" s="11"/>
      <c r="M32" s="5"/>
      <c r="N32" s="67"/>
    </row>
    <row r="33" spans="1:14" s="8" customFormat="1" ht="51.75" customHeight="1">
      <c r="A33" s="258" t="s">
        <v>257</v>
      </c>
      <c r="B33" s="259"/>
      <c r="C33" s="260" t="s">
        <v>358</v>
      </c>
      <c r="D33" s="260"/>
      <c r="E33" s="260"/>
      <c r="F33" s="90">
        <v>4.843161830888274</v>
      </c>
      <c r="G33" s="90">
        <v>309.49337933678851</v>
      </c>
      <c r="H33" s="90">
        <v>336.45824620582283</v>
      </c>
      <c r="I33" s="90">
        <v>292.33141179524409</v>
      </c>
      <c r="J33" s="90">
        <v>347.39437508835408</v>
      </c>
      <c r="K33" s="50">
        <v>333.98863797606634</v>
      </c>
      <c r="L33" s="11"/>
      <c r="M33" s="5"/>
      <c r="N33" s="67"/>
    </row>
    <row r="34" spans="1:14" s="8" customFormat="1" ht="35.1" customHeight="1">
      <c r="A34" s="235">
        <v>15</v>
      </c>
      <c r="B34" s="236"/>
      <c r="C34" s="237" t="s">
        <v>129</v>
      </c>
      <c r="D34" s="237"/>
      <c r="E34" s="237"/>
      <c r="F34" s="90"/>
      <c r="G34" s="90"/>
      <c r="H34" s="90"/>
      <c r="I34" s="90"/>
      <c r="J34" s="90"/>
      <c r="K34" s="50"/>
      <c r="L34" s="11"/>
      <c r="M34" s="5"/>
      <c r="N34" s="67"/>
    </row>
    <row r="35" spans="1:14" s="8" customFormat="1" ht="45" customHeight="1">
      <c r="A35" s="233">
        <v>1511</v>
      </c>
      <c r="B35" s="234"/>
      <c r="C35" s="210" t="s">
        <v>258</v>
      </c>
      <c r="D35" s="210"/>
      <c r="E35" s="210"/>
      <c r="F35" s="90">
        <v>2.0918830413336775</v>
      </c>
      <c r="G35" s="90">
        <v>140.86104113102436</v>
      </c>
      <c r="H35" s="90">
        <v>138.15352147184203</v>
      </c>
      <c r="I35" s="90">
        <v>101.30371002983919</v>
      </c>
      <c r="J35" s="90">
        <v>137.99951587378899</v>
      </c>
      <c r="K35" s="50">
        <v>106.65254591941471</v>
      </c>
      <c r="L35" s="11"/>
      <c r="M35" s="5"/>
      <c r="N35" s="67"/>
    </row>
    <row r="36" spans="1:14" s="8" customFormat="1" ht="51" customHeight="1">
      <c r="A36" s="233">
        <v>1512</v>
      </c>
      <c r="B36" s="234"/>
      <c r="C36" s="210" t="s">
        <v>66</v>
      </c>
      <c r="D36" s="210"/>
      <c r="E36" s="210"/>
      <c r="F36" s="90">
        <v>7.7423940362512128E-2</v>
      </c>
      <c r="G36" s="90">
        <v>114.8274904767061</v>
      </c>
      <c r="H36" s="90">
        <v>104.47542925229129</v>
      </c>
      <c r="I36" s="90">
        <v>145.66987205657449</v>
      </c>
      <c r="J36" s="90">
        <v>108.03008118050157</v>
      </c>
      <c r="K36" s="50">
        <v>152.22501629912034</v>
      </c>
      <c r="L36" s="11"/>
      <c r="M36" s="5"/>
      <c r="N36" s="67"/>
    </row>
    <row r="37" spans="1:14" s="8" customFormat="1" ht="31.7" customHeight="1">
      <c r="A37" s="243">
        <v>1520</v>
      </c>
      <c r="B37" s="244"/>
      <c r="C37" s="245" t="s">
        <v>34</v>
      </c>
      <c r="D37" s="245"/>
      <c r="E37" s="245"/>
      <c r="F37" s="52">
        <v>1.5580970049352867</v>
      </c>
      <c r="G37" s="52">
        <v>152.50522592762036</v>
      </c>
      <c r="H37" s="52">
        <v>156.16492869075941</v>
      </c>
      <c r="I37" s="52">
        <v>125.29286726950191</v>
      </c>
      <c r="J37" s="52">
        <v>168.61734186415882</v>
      </c>
      <c r="K37" s="53">
        <v>141.89417218271092</v>
      </c>
      <c r="L37" s="11"/>
      <c r="M37" s="5"/>
      <c r="N37" s="67"/>
    </row>
    <row r="38" spans="1:14" s="8" customFormat="1" ht="51.75" customHeight="1">
      <c r="A38" s="246">
        <v>16</v>
      </c>
      <c r="B38" s="247"/>
      <c r="C38" s="237" t="s">
        <v>197</v>
      </c>
      <c r="D38" s="237"/>
      <c r="E38" s="237"/>
      <c r="F38" s="90"/>
      <c r="G38" s="90"/>
      <c r="H38" s="90"/>
      <c r="I38" s="90"/>
      <c r="J38" s="90"/>
      <c r="K38" s="50"/>
      <c r="L38" s="11"/>
      <c r="N38" s="67"/>
    </row>
    <row r="39" spans="1:14" s="8" customFormat="1" ht="80.650000000000006" customHeight="1">
      <c r="A39" s="233" t="s">
        <v>259</v>
      </c>
      <c r="B39" s="234"/>
      <c r="C39" s="210" t="s">
        <v>117</v>
      </c>
      <c r="D39" s="210"/>
      <c r="E39" s="210"/>
      <c r="F39" s="90">
        <v>0.27063152468178225</v>
      </c>
      <c r="G39" s="90">
        <v>122.17648561234419</v>
      </c>
      <c r="H39" s="90">
        <v>113.20534505458555</v>
      </c>
      <c r="I39" s="90">
        <v>112.9352834894689</v>
      </c>
      <c r="J39" s="90">
        <v>112.20733040600331</v>
      </c>
      <c r="K39" s="50">
        <v>117.09130192188135</v>
      </c>
      <c r="L39" s="11"/>
      <c r="N39" s="67"/>
    </row>
    <row r="40" spans="1:14" s="8" customFormat="1" ht="40.5" customHeight="1">
      <c r="A40" s="235">
        <v>17</v>
      </c>
      <c r="B40" s="236"/>
      <c r="C40" s="237" t="s">
        <v>135</v>
      </c>
      <c r="D40" s="237"/>
      <c r="E40" s="237"/>
      <c r="F40" s="93">
        <v>0.77051949569377931</v>
      </c>
      <c r="G40" s="90"/>
      <c r="H40" s="90"/>
      <c r="I40" s="90"/>
      <c r="J40" s="90"/>
      <c r="K40" s="50"/>
      <c r="L40" s="11"/>
      <c r="N40" s="67"/>
    </row>
    <row r="41" spans="1:14" s="8" customFormat="1" ht="41.25" customHeight="1">
      <c r="A41" s="233">
        <v>1701</v>
      </c>
      <c r="B41" s="234"/>
      <c r="C41" s="210" t="s">
        <v>164</v>
      </c>
      <c r="D41" s="210"/>
      <c r="E41" s="210"/>
      <c r="F41" s="90">
        <v>0.34604851682423138</v>
      </c>
      <c r="G41" s="90">
        <v>148.54412015444237</v>
      </c>
      <c r="H41" s="90">
        <v>136.81860864700758</v>
      </c>
      <c r="I41" s="90">
        <v>124.9094345618617</v>
      </c>
      <c r="J41" s="90">
        <v>79.018242437748285</v>
      </c>
      <c r="K41" s="50">
        <v>131.50465270672802</v>
      </c>
      <c r="L41" s="11"/>
      <c r="N41" s="67"/>
    </row>
    <row r="42" spans="1:14" s="8" customFormat="1" ht="52.35" customHeight="1">
      <c r="A42" s="233" t="s">
        <v>260</v>
      </c>
      <c r="B42" s="234"/>
      <c r="C42" s="210" t="s">
        <v>165</v>
      </c>
      <c r="D42" s="210"/>
      <c r="E42" s="210"/>
      <c r="F42" s="90">
        <v>0.42447097886954788</v>
      </c>
      <c r="G42" s="90">
        <v>177.72215167626658</v>
      </c>
      <c r="H42" s="90">
        <v>184.61116852994576</v>
      </c>
      <c r="I42" s="90">
        <v>166.98607010851214</v>
      </c>
      <c r="J42" s="90">
        <v>205.40447577044895</v>
      </c>
      <c r="K42" s="50">
        <v>173.45328249769878</v>
      </c>
      <c r="L42" s="11"/>
      <c r="N42" s="67"/>
    </row>
    <row r="43" spans="1:14" s="8" customFormat="1" ht="37.700000000000003" customHeight="1">
      <c r="A43" s="235">
        <v>18</v>
      </c>
      <c r="B43" s="236"/>
      <c r="C43" s="237" t="s">
        <v>347</v>
      </c>
      <c r="D43" s="237"/>
      <c r="E43" s="237"/>
      <c r="F43" s="90"/>
      <c r="G43" s="90"/>
      <c r="H43" s="90"/>
      <c r="I43" s="90"/>
      <c r="J43" s="90"/>
      <c r="K43" s="50"/>
      <c r="L43" s="11"/>
      <c r="N43" s="67"/>
    </row>
    <row r="44" spans="1:14" s="8" customFormat="1" ht="50.65" customHeight="1">
      <c r="A44" s="233" t="s">
        <v>261</v>
      </c>
      <c r="B44" s="234"/>
      <c r="C44" s="210" t="s">
        <v>198</v>
      </c>
      <c r="D44" s="210"/>
      <c r="E44" s="210"/>
      <c r="F44" s="90">
        <v>0.36499552014495473</v>
      </c>
      <c r="G44" s="90">
        <v>110.58996087440258</v>
      </c>
      <c r="H44" s="90">
        <v>111.95751328207632</v>
      </c>
      <c r="I44" s="90">
        <v>104.29513603151432</v>
      </c>
      <c r="J44" s="90">
        <v>107.24858648998843</v>
      </c>
      <c r="K44" s="50">
        <v>106.74607172825492</v>
      </c>
      <c r="L44" s="11"/>
      <c r="N44" s="67"/>
    </row>
    <row r="45" spans="1:14" s="8" customFormat="1" ht="37.700000000000003" customHeight="1">
      <c r="A45" s="256">
        <v>19</v>
      </c>
      <c r="B45" s="257"/>
      <c r="C45" s="237" t="s">
        <v>281</v>
      </c>
      <c r="D45" s="237"/>
      <c r="E45" s="237"/>
      <c r="F45" s="94"/>
      <c r="G45" s="90"/>
      <c r="H45" s="90"/>
      <c r="I45" s="90"/>
      <c r="J45" s="90"/>
      <c r="K45" s="50"/>
      <c r="L45" s="11"/>
      <c r="N45" s="67"/>
    </row>
    <row r="46" spans="1:14" s="8" customFormat="1" ht="52.35" customHeight="1">
      <c r="A46" s="233" t="s">
        <v>262</v>
      </c>
      <c r="B46" s="234"/>
      <c r="C46" s="210" t="s">
        <v>263</v>
      </c>
      <c r="D46" s="210"/>
      <c r="E46" s="210"/>
      <c r="F46" s="90">
        <v>1.5405087131974587E-2</v>
      </c>
      <c r="G46" s="90">
        <v>105.35703011510105</v>
      </c>
      <c r="H46" s="90">
        <v>101.89838322869227</v>
      </c>
      <c r="I46" s="90">
        <v>123.64289137002544</v>
      </c>
      <c r="J46" s="90">
        <v>117.670693229348</v>
      </c>
      <c r="K46" s="50">
        <v>119.21695728661312</v>
      </c>
      <c r="L46" s="11"/>
      <c r="N46" s="67"/>
    </row>
    <row r="47" spans="1:14" s="8" customFormat="1" ht="39.950000000000003" customHeight="1">
      <c r="A47" s="233">
        <v>1920</v>
      </c>
      <c r="B47" s="234"/>
      <c r="C47" s="210" t="s">
        <v>166</v>
      </c>
      <c r="D47" s="210"/>
      <c r="E47" s="210"/>
      <c r="F47" s="90">
        <v>0.10668592137500078</v>
      </c>
      <c r="G47" s="90">
        <v>158.16988223753617</v>
      </c>
      <c r="H47" s="90">
        <v>153.44986101869128</v>
      </c>
      <c r="I47" s="90">
        <v>157.00216478173681</v>
      </c>
      <c r="J47" s="90">
        <v>85.205297234076099</v>
      </c>
      <c r="K47" s="50">
        <v>152.35189789233996</v>
      </c>
      <c r="L47" s="11"/>
      <c r="N47" s="67"/>
    </row>
    <row r="48" spans="1:14" s="8" customFormat="1" ht="36.4" customHeight="1">
      <c r="A48" s="246">
        <v>20</v>
      </c>
      <c r="B48" s="247"/>
      <c r="C48" s="261" t="s">
        <v>136</v>
      </c>
      <c r="D48" s="261"/>
      <c r="E48" s="261"/>
      <c r="F48" s="90"/>
      <c r="G48" s="90"/>
      <c r="H48" s="90"/>
      <c r="I48" s="90"/>
      <c r="J48" s="90"/>
      <c r="K48" s="54"/>
      <c r="L48" s="11"/>
      <c r="N48" s="67"/>
    </row>
    <row r="49" spans="1:14" s="8" customFormat="1" ht="21.75" customHeight="1">
      <c r="A49" s="233">
        <v>2011</v>
      </c>
      <c r="B49" s="234"/>
      <c r="C49" s="210" t="s">
        <v>167</v>
      </c>
      <c r="D49" s="210"/>
      <c r="E49" s="210"/>
      <c r="F49" s="90">
        <v>0.23914620106689077</v>
      </c>
      <c r="G49" s="90">
        <v>108.54662087710845</v>
      </c>
      <c r="H49" s="90">
        <v>103.10835546002686</v>
      </c>
      <c r="I49" s="90">
        <v>90.418359904929986</v>
      </c>
      <c r="J49" s="90">
        <v>86.136078423511023</v>
      </c>
      <c r="K49" s="50">
        <v>85.865600675783611</v>
      </c>
      <c r="L49" s="11"/>
      <c r="N49" s="67"/>
    </row>
    <row r="50" spans="1:14" s="8" customFormat="1" ht="61.5" customHeight="1">
      <c r="A50" s="233" t="s">
        <v>264</v>
      </c>
      <c r="B50" s="234"/>
      <c r="C50" s="210" t="s">
        <v>168</v>
      </c>
      <c r="D50" s="210"/>
      <c r="E50" s="210"/>
      <c r="F50" s="90">
        <v>2.6728694298116522E-2</v>
      </c>
      <c r="G50" s="90">
        <v>117.53707882423467</v>
      </c>
      <c r="H50" s="90">
        <v>143.22190762140184</v>
      </c>
      <c r="I50" s="90">
        <v>132.55211126818182</v>
      </c>
      <c r="J50" s="90">
        <v>134.65469497621575</v>
      </c>
      <c r="K50" s="50">
        <v>160.99079301268048</v>
      </c>
      <c r="L50" s="11"/>
      <c r="N50" s="67"/>
    </row>
    <row r="51" spans="1:14" s="8" customFormat="1" ht="51.95" customHeight="1">
      <c r="A51" s="243" t="s">
        <v>265</v>
      </c>
      <c r="B51" s="244"/>
      <c r="C51" s="245" t="s">
        <v>169</v>
      </c>
      <c r="D51" s="245"/>
      <c r="E51" s="245"/>
      <c r="F51" s="52">
        <v>3.9275941529612488E-2</v>
      </c>
      <c r="G51" s="52">
        <v>104.51515555009787</v>
      </c>
      <c r="H51" s="52">
        <v>107.31387677994077</v>
      </c>
      <c r="I51" s="52">
        <v>148.94628672572691</v>
      </c>
      <c r="J51" s="52">
        <v>102.37806432397922</v>
      </c>
      <c r="K51" s="53">
        <v>152.93011180702459</v>
      </c>
      <c r="L51" s="11"/>
      <c r="N51" s="67"/>
    </row>
    <row r="52" spans="1:14" s="8" customFormat="1" ht="50.45" customHeight="1">
      <c r="A52" s="233">
        <v>2023</v>
      </c>
      <c r="B52" s="234"/>
      <c r="C52" s="210" t="s">
        <v>170</v>
      </c>
      <c r="D52" s="210"/>
      <c r="E52" s="210"/>
      <c r="F52" s="90">
        <v>8.4384798054248353E-2</v>
      </c>
      <c r="G52" s="90">
        <v>107.34806962025316</v>
      </c>
      <c r="H52" s="90">
        <v>109.44653545198415</v>
      </c>
      <c r="I52" s="90">
        <v>145.59857846994484</v>
      </c>
      <c r="J52" s="90">
        <v>102.2030582278481</v>
      </c>
      <c r="K52" s="50">
        <v>148.86117281729651</v>
      </c>
      <c r="L52" s="11"/>
      <c r="N52" s="67"/>
    </row>
    <row r="53" spans="1:14" s="8" customFormat="1" ht="47.65" customHeight="1">
      <c r="A53" s="233" t="s">
        <v>266</v>
      </c>
      <c r="B53" s="234"/>
      <c r="C53" s="210" t="s">
        <v>249</v>
      </c>
      <c r="D53" s="210"/>
      <c r="E53" s="210"/>
      <c r="F53" s="90">
        <v>2.4135374658726651E-2</v>
      </c>
      <c r="G53" s="90">
        <v>106.76333749141872</v>
      </c>
      <c r="H53" s="90">
        <v>99.631169074269778</v>
      </c>
      <c r="I53" s="90">
        <v>110.82086560201523</v>
      </c>
      <c r="J53" s="90">
        <v>105.46238366400753</v>
      </c>
      <c r="K53" s="50">
        <v>103.61653865258876</v>
      </c>
      <c r="L53" s="11"/>
      <c r="N53" s="67"/>
    </row>
    <row r="54" spans="1:14" s="8" customFormat="1" ht="33.4" customHeight="1">
      <c r="A54" s="246">
        <v>21</v>
      </c>
      <c r="B54" s="247"/>
      <c r="C54" s="237" t="s">
        <v>179</v>
      </c>
      <c r="D54" s="237"/>
      <c r="E54" s="237"/>
      <c r="F54" s="90">
        <v>0.62965720307290807</v>
      </c>
      <c r="G54" s="95"/>
      <c r="H54" s="95"/>
      <c r="I54" s="95"/>
      <c r="J54" s="95"/>
      <c r="K54" s="26"/>
      <c r="L54" s="11"/>
      <c r="N54" s="67"/>
    </row>
    <row r="55" spans="1:14" s="8" customFormat="1" ht="50.1" customHeight="1">
      <c r="A55" s="233">
        <v>2100</v>
      </c>
      <c r="B55" s="234"/>
      <c r="C55" s="210" t="s">
        <v>199</v>
      </c>
      <c r="D55" s="210"/>
      <c r="E55" s="210"/>
      <c r="F55" s="90">
        <v>0.58897561517952768</v>
      </c>
      <c r="G55" s="95">
        <v>234.21052631578948</v>
      </c>
      <c r="H55" s="95">
        <v>277.23976875316777</v>
      </c>
      <c r="I55" s="95">
        <v>269.32187567466849</v>
      </c>
      <c r="J55" s="95">
        <v>293.45062516252381</v>
      </c>
      <c r="K55" s="26">
        <v>316.5823069030871</v>
      </c>
      <c r="L55" s="11"/>
      <c r="N55" s="67"/>
    </row>
    <row r="56" spans="1:14" s="8" customFormat="1" ht="47.1" customHeight="1">
      <c r="A56" s="233" t="s">
        <v>267</v>
      </c>
      <c r="B56" s="234"/>
      <c r="C56" s="210" t="s">
        <v>200</v>
      </c>
      <c r="D56" s="210"/>
      <c r="E56" s="210"/>
      <c r="F56" s="90">
        <v>4.0681587893380382E-2</v>
      </c>
      <c r="G56" s="95">
        <v>142.09081725192846</v>
      </c>
      <c r="H56" s="95">
        <v>125.55958983619759</v>
      </c>
      <c r="I56" s="95">
        <v>121.26361239316896</v>
      </c>
      <c r="J56" s="95">
        <v>155.8297696041756</v>
      </c>
      <c r="K56" s="26">
        <v>118.13501119342517</v>
      </c>
      <c r="L56" s="11"/>
      <c r="N56" s="67"/>
    </row>
    <row r="57" spans="1:14" s="8" customFormat="1" ht="38.1" customHeight="1">
      <c r="A57" s="235">
        <v>22</v>
      </c>
      <c r="B57" s="236"/>
      <c r="C57" s="237" t="s">
        <v>137</v>
      </c>
      <c r="D57" s="237"/>
      <c r="E57" s="237"/>
      <c r="F57" s="90"/>
      <c r="G57" s="95"/>
      <c r="H57" s="95"/>
      <c r="I57" s="95"/>
      <c r="J57" s="95"/>
      <c r="K57" s="26"/>
      <c r="L57" s="11"/>
      <c r="N57" s="67"/>
    </row>
    <row r="58" spans="1:14" s="8" customFormat="1" ht="51" customHeight="1">
      <c r="A58" s="233">
        <v>2211</v>
      </c>
      <c r="B58" s="234"/>
      <c r="C58" s="210" t="s">
        <v>201</v>
      </c>
      <c r="D58" s="210"/>
      <c r="E58" s="210"/>
      <c r="F58" s="90">
        <v>4.69956256326527E-2</v>
      </c>
      <c r="G58" s="95">
        <v>141.35271276765616</v>
      </c>
      <c r="H58" s="95">
        <v>154.15889402598225</v>
      </c>
      <c r="I58" s="95">
        <v>124.10101837646627</v>
      </c>
      <c r="J58" s="95">
        <v>199.1584599891288</v>
      </c>
      <c r="K58" s="26">
        <v>135.65763911792936</v>
      </c>
      <c r="L58" s="11"/>
      <c r="N58" s="67"/>
    </row>
    <row r="59" spans="1:14" s="8" customFormat="1" ht="36.6" customHeight="1">
      <c r="A59" s="233">
        <v>2219</v>
      </c>
      <c r="B59" s="234"/>
      <c r="C59" s="210" t="s">
        <v>202</v>
      </c>
      <c r="D59" s="210"/>
      <c r="E59" s="210"/>
      <c r="F59" s="90">
        <v>0.13102189871851772</v>
      </c>
      <c r="G59" s="95">
        <v>127.40495163472532</v>
      </c>
      <c r="H59" s="95">
        <v>130.95793106638203</v>
      </c>
      <c r="I59" s="95">
        <v>117.50393489452327</v>
      </c>
      <c r="J59" s="95">
        <v>139.03020231439095</v>
      </c>
      <c r="K59" s="26">
        <v>120.68713969805796</v>
      </c>
      <c r="L59" s="11"/>
      <c r="N59" s="67"/>
    </row>
    <row r="60" spans="1:14" s="8" customFormat="1" ht="39" customHeight="1">
      <c r="A60" s="233">
        <v>2220</v>
      </c>
      <c r="B60" s="234"/>
      <c r="C60" s="210" t="s">
        <v>42</v>
      </c>
      <c r="D60" s="210"/>
      <c r="E60" s="210"/>
      <c r="F60" s="90">
        <v>19.737802306870112</v>
      </c>
      <c r="G60" s="96">
        <v>282.01463128583526</v>
      </c>
      <c r="H60" s="96">
        <v>304.25665705103438</v>
      </c>
      <c r="I60" s="96">
        <v>259.10979126544669</v>
      </c>
      <c r="J60" s="96">
        <v>323.53806492477639</v>
      </c>
      <c r="K60" s="55">
        <v>272.58350041124987</v>
      </c>
      <c r="L60" s="11"/>
      <c r="N60" s="67"/>
    </row>
    <row r="61" spans="1:14" s="8" customFormat="1" ht="40.5" customHeight="1">
      <c r="A61" s="246">
        <v>23</v>
      </c>
      <c r="B61" s="247"/>
      <c r="C61" s="242" t="s">
        <v>11</v>
      </c>
      <c r="D61" s="242"/>
      <c r="E61" s="242"/>
      <c r="F61" s="90"/>
      <c r="G61" s="95"/>
      <c r="H61" s="95"/>
      <c r="I61" s="95"/>
      <c r="J61" s="95"/>
      <c r="K61" s="26"/>
      <c r="L61" s="11"/>
      <c r="N61" s="67"/>
    </row>
    <row r="62" spans="1:14" s="8" customFormat="1" ht="39.6" customHeight="1">
      <c r="A62" s="233">
        <v>2310</v>
      </c>
      <c r="B62" s="234"/>
      <c r="C62" s="210" t="s">
        <v>67</v>
      </c>
      <c r="D62" s="210"/>
      <c r="E62" s="210"/>
      <c r="F62" s="90">
        <v>6.3862668058047189E-2</v>
      </c>
      <c r="G62" s="95">
        <v>118.25835442583792</v>
      </c>
      <c r="H62" s="95">
        <v>115.35116006417749</v>
      </c>
      <c r="I62" s="95">
        <v>111.97931700182815</v>
      </c>
      <c r="J62" s="95">
        <v>115.69794193784277</v>
      </c>
      <c r="K62" s="26">
        <v>109.65181907505044</v>
      </c>
      <c r="L62" s="11"/>
      <c r="N62" s="67"/>
    </row>
    <row r="63" spans="1:14" ht="39.6" customHeight="1">
      <c r="A63" s="233" t="s">
        <v>268</v>
      </c>
      <c r="B63" s="234"/>
      <c r="C63" s="210" t="s">
        <v>68</v>
      </c>
      <c r="D63" s="210"/>
      <c r="E63" s="210"/>
      <c r="F63" s="90">
        <v>0.68848052989959019</v>
      </c>
      <c r="G63" s="95">
        <v>108.19562642658525</v>
      </c>
      <c r="H63" s="95">
        <v>108.40527652695657</v>
      </c>
      <c r="I63" s="95">
        <v>102.61983486278933</v>
      </c>
      <c r="J63" s="95">
        <v>108.67649873990754</v>
      </c>
      <c r="K63" s="26">
        <v>102.92355288156038</v>
      </c>
      <c r="L63" s="11"/>
      <c r="N63" s="67"/>
    </row>
    <row r="64" spans="1:14" ht="39.6" customHeight="1">
      <c r="A64" s="233">
        <v>2393</v>
      </c>
      <c r="B64" s="234"/>
      <c r="C64" s="210" t="s">
        <v>69</v>
      </c>
      <c r="D64" s="210"/>
      <c r="E64" s="210"/>
      <c r="F64" s="90">
        <v>7.7944590179228002E-2</v>
      </c>
      <c r="G64" s="95">
        <v>106.81804202567835</v>
      </c>
      <c r="H64" s="95">
        <v>111.23325720945783</v>
      </c>
      <c r="I64" s="95">
        <v>126.72064392397144</v>
      </c>
      <c r="J64" s="95">
        <v>111.19616107833075</v>
      </c>
      <c r="K64" s="26">
        <v>132.0006577594713</v>
      </c>
      <c r="L64" s="11"/>
      <c r="N64" s="67"/>
    </row>
    <row r="65" spans="1:14" ht="39.6" customHeight="1">
      <c r="A65" s="233" t="s">
        <v>269</v>
      </c>
      <c r="B65" s="234"/>
      <c r="C65" s="210" t="s">
        <v>70</v>
      </c>
      <c r="D65" s="210"/>
      <c r="E65" s="210"/>
      <c r="F65" s="90">
        <v>1.2999583274284243</v>
      </c>
      <c r="G65" s="95">
        <v>357.74495163061619</v>
      </c>
      <c r="H65" s="95">
        <v>355.60574025881846</v>
      </c>
      <c r="I65" s="95">
        <v>299.09562281371637</v>
      </c>
      <c r="J65" s="95">
        <v>304.14544102611472</v>
      </c>
      <c r="K65" s="26">
        <v>332.74388038025944</v>
      </c>
      <c r="L65" s="11"/>
      <c r="N65" s="67"/>
    </row>
    <row r="66" spans="1:14" ht="22.5" customHeight="1">
      <c r="A66" s="233">
        <v>2397</v>
      </c>
      <c r="B66" s="234"/>
      <c r="C66" s="210" t="s">
        <v>250</v>
      </c>
      <c r="D66" s="210"/>
      <c r="E66" s="210"/>
      <c r="F66" s="90">
        <v>8.5640865066192706</v>
      </c>
      <c r="G66" s="95">
        <v>214.07457708854025</v>
      </c>
      <c r="H66" s="95">
        <v>231.22653163004873</v>
      </c>
      <c r="I66" s="95">
        <v>201.62202859612307</v>
      </c>
      <c r="J66" s="95">
        <v>193.94733488730483</v>
      </c>
      <c r="K66" s="26">
        <v>217.5308920781994</v>
      </c>
      <c r="L66" s="11"/>
      <c r="N66" s="67"/>
    </row>
    <row r="67" spans="1:14" ht="35.1" customHeight="1">
      <c r="A67" s="253">
        <v>24</v>
      </c>
      <c r="B67" s="254"/>
      <c r="C67" s="255" t="s">
        <v>19</v>
      </c>
      <c r="D67" s="255"/>
      <c r="E67" s="255"/>
      <c r="F67" s="97"/>
      <c r="G67" s="95"/>
      <c r="H67" s="95"/>
      <c r="I67" s="95"/>
      <c r="J67" s="95"/>
      <c r="K67" s="26"/>
      <c r="L67" s="11"/>
      <c r="N67" s="67"/>
    </row>
    <row r="68" spans="1:14" ht="52.7" customHeight="1">
      <c r="A68" s="243" t="s">
        <v>270</v>
      </c>
      <c r="B68" s="244"/>
      <c r="C68" s="245" t="s">
        <v>203</v>
      </c>
      <c r="D68" s="245"/>
      <c r="E68" s="245"/>
      <c r="F68" s="52">
        <v>5.1367683413155643</v>
      </c>
      <c r="G68" s="61">
        <v>336.92099766823912</v>
      </c>
      <c r="H68" s="61">
        <v>312.73409253814663</v>
      </c>
      <c r="I68" s="61">
        <v>276.71346950552987</v>
      </c>
      <c r="J68" s="61">
        <v>285.57107707753653</v>
      </c>
      <c r="K68" s="62">
        <v>289.47549471912487</v>
      </c>
      <c r="L68" s="11"/>
      <c r="N68" s="67"/>
    </row>
    <row r="69" spans="1:14" ht="33.950000000000003" customHeight="1">
      <c r="A69" s="235">
        <v>25</v>
      </c>
      <c r="B69" s="236"/>
      <c r="C69" s="237" t="s">
        <v>285</v>
      </c>
      <c r="D69" s="237"/>
      <c r="E69" s="237"/>
      <c r="F69" s="90">
        <v>0.58830272870428701</v>
      </c>
      <c r="G69" s="95"/>
      <c r="H69" s="95"/>
      <c r="I69" s="95"/>
      <c r="J69" s="95"/>
      <c r="K69" s="108"/>
      <c r="L69" s="11"/>
      <c r="N69" s="67"/>
    </row>
    <row r="70" spans="1:14" ht="45" customHeight="1">
      <c r="A70" s="233" t="s">
        <v>271</v>
      </c>
      <c r="B70" s="234"/>
      <c r="C70" s="210" t="s">
        <v>71</v>
      </c>
      <c r="D70" s="210"/>
      <c r="E70" s="210"/>
      <c r="F70" s="90">
        <v>0.25659828243677751</v>
      </c>
      <c r="G70" s="95">
        <v>227.56226070369823</v>
      </c>
      <c r="H70" s="95">
        <v>216.90834160201766</v>
      </c>
      <c r="I70" s="95">
        <v>206.97230256433312</v>
      </c>
      <c r="J70" s="95">
        <v>225.42635710956748</v>
      </c>
      <c r="K70" s="26">
        <v>206.22720227510155</v>
      </c>
      <c r="L70" s="11"/>
      <c r="N70" s="67"/>
    </row>
    <row r="71" spans="1:14" ht="39.75" customHeight="1">
      <c r="A71" s="233">
        <v>2593</v>
      </c>
      <c r="B71" s="234"/>
      <c r="C71" s="210" t="s">
        <v>48</v>
      </c>
      <c r="D71" s="210"/>
      <c r="E71" s="210"/>
      <c r="F71" s="90">
        <v>0.1356516196467229</v>
      </c>
      <c r="G71" s="95">
        <v>109.51096301087773</v>
      </c>
      <c r="H71" s="95">
        <v>96.86268738035065</v>
      </c>
      <c r="I71" s="95">
        <v>91.716731512286628</v>
      </c>
      <c r="J71" s="95">
        <v>96.894959762631487</v>
      </c>
      <c r="K71" s="26">
        <v>101.32864497477428</v>
      </c>
      <c r="L71" s="11"/>
      <c r="N71" s="67"/>
    </row>
    <row r="72" spans="1:14" ht="44.65" customHeight="1">
      <c r="A72" s="233">
        <v>2599</v>
      </c>
      <c r="B72" s="234"/>
      <c r="C72" s="210" t="s">
        <v>205</v>
      </c>
      <c r="D72" s="210"/>
      <c r="E72" s="210"/>
      <c r="F72" s="90">
        <v>0.1960528266207866</v>
      </c>
      <c r="G72" s="95">
        <v>107.9008009313732</v>
      </c>
      <c r="H72" s="95">
        <v>111.67701233370889</v>
      </c>
      <c r="I72" s="95">
        <v>93.377774079914971</v>
      </c>
      <c r="J72" s="95">
        <v>126.43503571268499</v>
      </c>
      <c r="K72" s="26">
        <v>96.335331542185855</v>
      </c>
      <c r="L72" s="11"/>
      <c r="N72" s="67"/>
    </row>
    <row r="73" spans="1:14" ht="36.4" customHeight="1">
      <c r="A73" s="235">
        <v>26</v>
      </c>
      <c r="B73" s="236"/>
      <c r="C73" s="242" t="s">
        <v>178</v>
      </c>
      <c r="D73" s="242"/>
      <c r="E73" s="242"/>
      <c r="F73" s="90"/>
      <c r="G73" s="90"/>
      <c r="H73" s="90"/>
      <c r="I73" s="90"/>
      <c r="J73" s="90"/>
      <c r="K73" s="50"/>
      <c r="L73" s="11"/>
      <c r="N73" s="67"/>
    </row>
    <row r="74" spans="1:14" ht="65.650000000000006" customHeight="1">
      <c r="A74" s="251" t="s">
        <v>272</v>
      </c>
      <c r="B74" s="252"/>
      <c r="C74" s="210" t="s">
        <v>211</v>
      </c>
      <c r="D74" s="210"/>
      <c r="E74" s="210"/>
      <c r="F74" s="90">
        <v>0.75565928877219313</v>
      </c>
      <c r="G74" s="95">
        <v>108.37563407290803</v>
      </c>
      <c r="H74" s="95">
        <v>109.26057105327286</v>
      </c>
      <c r="I74" s="95">
        <v>103.5883335437433</v>
      </c>
      <c r="J74" s="95">
        <v>111.69329519406151</v>
      </c>
      <c r="K74" s="26">
        <v>107.90450348552085</v>
      </c>
      <c r="L74" s="11"/>
      <c r="N74" s="67"/>
    </row>
    <row r="75" spans="1:14" ht="33" customHeight="1">
      <c r="A75" s="246">
        <v>27</v>
      </c>
      <c r="B75" s="247"/>
      <c r="C75" s="242" t="s">
        <v>154</v>
      </c>
      <c r="D75" s="242"/>
      <c r="E75" s="242"/>
      <c r="F75" s="90"/>
      <c r="G75" s="95"/>
      <c r="H75" s="95"/>
      <c r="I75" s="95"/>
      <c r="J75" s="95"/>
      <c r="K75" s="26"/>
      <c r="L75" s="11"/>
      <c r="N75" s="67"/>
    </row>
    <row r="76" spans="1:14" s="12" customFormat="1" ht="77.650000000000006" customHeight="1">
      <c r="A76" s="233">
        <v>2710</v>
      </c>
      <c r="B76" s="234"/>
      <c r="C76" s="210" t="s">
        <v>206</v>
      </c>
      <c r="D76" s="210"/>
      <c r="E76" s="210"/>
      <c r="F76" s="90">
        <v>0.94726921305442868</v>
      </c>
      <c r="G76" s="95">
        <v>197.44346846846847</v>
      </c>
      <c r="H76" s="95">
        <v>208.24570679116096</v>
      </c>
      <c r="I76" s="95">
        <v>271.25650495215712</v>
      </c>
      <c r="J76" s="95">
        <v>156.97701830543019</v>
      </c>
      <c r="K76" s="26">
        <v>288.8695330923145</v>
      </c>
      <c r="L76" s="11"/>
      <c r="N76" s="67"/>
    </row>
    <row r="77" spans="1:14" s="12" customFormat="1" ht="41.25" customHeight="1">
      <c r="A77" s="233">
        <v>2720</v>
      </c>
      <c r="B77" s="234"/>
      <c r="C77" s="210" t="s">
        <v>207</v>
      </c>
      <c r="D77" s="210"/>
      <c r="E77" s="210"/>
      <c r="F77" s="90">
        <v>1.9603569342164125E-2</v>
      </c>
      <c r="G77" s="95">
        <v>127.04166666666666</v>
      </c>
      <c r="H77" s="95">
        <v>135.40681734043062</v>
      </c>
      <c r="I77" s="95">
        <v>79.331941544885183</v>
      </c>
      <c r="J77" s="95">
        <v>149.254875</v>
      </c>
      <c r="K77" s="26">
        <v>85.281837160751579</v>
      </c>
      <c r="L77" s="11"/>
      <c r="N77" s="67"/>
    </row>
    <row r="78" spans="1:14" s="8" customFormat="1" ht="40.700000000000003" customHeight="1">
      <c r="A78" s="233" t="s">
        <v>273</v>
      </c>
      <c r="B78" s="234"/>
      <c r="C78" s="210" t="s">
        <v>208</v>
      </c>
      <c r="D78" s="210"/>
      <c r="E78" s="210"/>
      <c r="F78" s="90">
        <v>8.6640068785012195E-2</v>
      </c>
      <c r="G78" s="95">
        <v>119.19659839064781</v>
      </c>
      <c r="H78" s="95">
        <v>129.74758500752449</v>
      </c>
      <c r="I78" s="95">
        <v>183.35225917855013</v>
      </c>
      <c r="J78" s="95">
        <v>101.28007778180393</v>
      </c>
      <c r="K78" s="26">
        <v>197.33903623317224</v>
      </c>
      <c r="L78" s="11"/>
      <c r="N78" s="67"/>
    </row>
    <row r="79" spans="1:14" s="8" customFormat="1" ht="40.5" customHeight="1">
      <c r="A79" s="233">
        <v>2740</v>
      </c>
      <c r="B79" s="234"/>
      <c r="C79" s="210" t="s">
        <v>72</v>
      </c>
      <c r="D79" s="210"/>
      <c r="E79" s="210"/>
      <c r="F79" s="90">
        <v>1.9940288437072837E-2</v>
      </c>
      <c r="G79" s="95">
        <v>144.33147244780872</v>
      </c>
      <c r="H79" s="95">
        <v>155.37605711905152</v>
      </c>
      <c r="I79" s="95">
        <v>144.3181605939734</v>
      </c>
      <c r="J79" s="95">
        <v>172.2339382482109</v>
      </c>
      <c r="K79" s="26">
        <v>155.53846765969806</v>
      </c>
      <c r="L79" s="11"/>
    </row>
    <row r="80" spans="1:14" s="8" customFormat="1" ht="39.950000000000003" customHeight="1">
      <c r="A80" s="233" t="s">
        <v>307</v>
      </c>
      <c r="B80" s="234"/>
      <c r="C80" s="210" t="s">
        <v>209</v>
      </c>
      <c r="D80" s="210"/>
      <c r="E80" s="210"/>
      <c r="F80" s="90">
        <v>4.5980226627589701E-2</v>
      </c>
      <c r="G80" s="95">
        <v>133.9021430716181</v>
      </c>
      <c r="H80" s="95">
        <v>139.05454660737263</v>
      </c>
      <c r="I80" s="95">
        <v>138.75451864818683</v>
      </c>
      <c r="J80" s="95">
        <v>135.63825736148522</v>
      </c>
      <c r="K80" s="26">
        <v>144.64436943969582</v>
      </c>
      <c r="L80" s="11"/>
    </row>
    <row r="81" spans="1:12" s="8" customFormat="1" ht="39" customHeight="1">
      <c r="A81" s="235">
        <v>28</v>
      </c>
      <c r="B81" s="236"/>
      <c r="C81" s="237" t="s">
        <v>171</v>
      </c>
      <c r="D81" s="237"/>
      <c r="E81" s="237"/>
      <c r="F81" s="90"/>
      <c r="G81" s="95"/>
      <c r="H81" s="95"/>
      <c r="I81" s="95"/>
      <c r="J81" s="95"/>
      <c r="K81" s="26"/>
      <c r="L81" s="11"/>
    </row>
    <row r="82" spans="1:12" s="8" customFormat="1" ht="83.1" customHeight="1">
      <c r="A82" s="233" t="s">
        <v>73</v>
      </c>
      <c r="B82" s="234"/>
      <c r="C82" s="210" t="s">
        <v>328</v>
      </c>
      <c r="D82" s="210"/>
      <c r="E82" s="210"/>
      <c r="F82" s="90">
        <v>0.15011794358115868</v>
      </c>
      <c r="G82" s="95">
        <v>111.64828598844363</v>
      </c>
      <c r="H82" s="95">
        <v>95.946161256037172</v>
      </c>
      <c r="I82" s="95">
        <v>118.81560027479878</v>
      </c>
      <c r="J82" s="95">
        <v>86.911627308110283</v>
      </c>
      <c r="K82" s="26">
        <v>120.07886502168961</v>
      </c>
      <c r="L82" s="11"/>
    </row>
    <row r="83" spans="1:12" s="8" customFormat="1" ht="35.65" customHeight="1">
      <c r="A83" s="243">
        <v>2821</v>
      </c>
      <c r="B83" s="244"/>
      <c r="C83" s="245" t="s">
        <v>74</v>
      </c>
      <c r="D83" s="245"/>
      <c r="E83" s="245"/>
      <c r="F83" s="52">
        <v>3.8846002742781653E-2</v>
      </c>
      <c r="G83" s="61">
        <v>117.78732694154952</v>
      </c>
      <c r="H83" s="61">
        <v>120.43064367694356</v>
      </c>
      <c r="I83" s="61">
        <v>113.8631133468206</v>
      </c>
      <c r="J83" s="61">
        <v>137.45484861467537</v>
      </c>
      <c r="K83" s="62">
        <v>116.39269207639052</v>
      </c>
      <c r="L83" s="11"/>
    </row>
    <row r="84" spans="1:12" s="8" customFormat="1" ht="35.65" customHeight="1">
      <c r="A84" s="233" t="s">
        <v>283</v>
      </c>
      <c r="B84" s="234"/>
      <c r="C84" s="248" t="s">
        <v>282</v>
      </c>
      <c r="D84" s="248"/>
      <c r="E84" s="248"/>
      <c r="F84" s="90">
        <v>0.17550518336488752</v>
      </c>
      <c r="G84" s="95">
        <v>117.52576367906438</v>
      </c>
      <c r="H84" s="95">
        <v>112.77240059121768</v>
      </c>
      <c r="I84" s="95">
        <v>102.57332134282531</v>
      </c>
      <c r="J84" s="95">
        <v>120.35227303150518</v>
      </c>
      <c r="K84" s="26">
        <v>99.228502907578132</v>
      </c>
      <c r="L84" s="11"/>
    </row>
    <row r="85" spans="1:12" s="8" customFormat="1" ht="37.700000000000003" customHeight="1">
      <c r="A85" s="249">
        <v>29</v>
      </c>
      <c r="B85" s="250"/>
      <c r="C85" s="242" t="s">
        <v>124</v>
      </c>
      <c r="D85" s="242"/>
      <c r="E85" s="242"/>
      <c r="F85" s="98"/>
      <c r="G85" s="95"/>
      <c r="H85" s="95"/>
      <c r="I85" s="95"/>
      <c r="J85" s="95"/>
      <c r="K85" s="26"/>
      <c r="L85" s="11"/>
    </row>
    <row r="86" spans="1:12" s="8" customFormat="1" ht="69.599999999999994" customHeight="1">
      <c r="A86" s="233" t="s">
        <v>53</v>
      </c>
      <c r="B86" s="234"/>
      <c r="C86" s="210" t="s">
        <v>210</v>
      </c>
      <c r="D86" s="210"/>
      <c r="E86" s="210"/>
      <c r="F86" s="90">
        <v>0.20299148252944119</v>
      </c>
      <c r="G86" s="95">
        <v>108.64658779071172</v>
      </c>
      <c r="H86" s="95">
        <v>99.305351776959711</v>
      </c>
      <c r="I86" s="95">
        <v>113.87549810628754</v>
      </c>
      <c r="J86" s="95">
        <v>111.18585557399958</v>
      </c>
      <c r="K86" s="26">
        <v>104.25617980042259</v>
      </c>
      <c r="L86" s="11"/>
    </row>
    <row r="87" spans="1:12" s="8" customFormat="1" ht="34.5" customHeight="1">
      <c r="A87" s="246">
        <v>30</v>
      </c>
      <c r="B87" s="247"/>
      <c r="C87" s="242" t="s">
        <v>157</v>
      </c>
      <c r="D87" s="242"/>
      <c r="E87" s="242"/>
      <c r="F87" s="90"/>
      <c r="G87" s="95"/>
      <c r="H87" s="95"/>
      <c r="I87" s="95"/>
      <c r="J87" s="95"/>
      <c r="K87" s="26"/>
      <c r="L87" s="11"/>
    </row>
    <row r="88" spans="1:12" s="8" customFormat="1" ht="58.7" customHeight="1">
      <c r="A88" s="233" t="s">
        <v>274</v>
      </c>
      <c r="B88" s="234"/>
      <c r="C88" s="210" t="s">
        <v>329</v>
      </c>
      <c r="D88" s="210"/>
      <c r="E88" s="210"/>
      <c r="F88" s="90">
        <v>0.37010603001715936</v>
      </c>
      <c r="G88" s="95">
        <v>106.75496982809219</v>
      </c>
      <c r="H88" s="95">
        <v>121.53234620943154</v>
      </c>
      <c r="I88" s="95">
        <v>88.452347550478237</v>
      </c>
      <c r="J88" s="95">
        <v>109.56671663428708</v>
      </c>
      <c r="K88" s="26">
        <v>100.65716353147309</v>
      </c>
      <c r="L88" s="11"/>
    </row>
    <row r="89" spans="1:12" s="8" customFormat="1" ht="24.75" customHeight="1">
      <c r="A89" s="233">
        <v>3091</v>
      </c>
      <c r="B89" s="234"/>
      <c r="C89" s="210" t="s">
        <v>75</v>
      </c>
      <c r="D89" s="210"/>
      <c r="E89" s="210"/>
      <c r="F89" s="90">
        <v>5.6687508841826474E-3</v>
      </c>
      <c r="G89" s="95">
        <v>188.10210126317932</v>
      </c>
      <c r="H89" s="95">
        <v>189.33167014506373</v>
      </c>
      <c r="I89" s="95">
        <v>188.44432</v>
      </c>
      <c r="J89" s="95">
        <v>187.88179199999999</v>
      </c>
      <c r="K89" s="26">
        <v>191.86426604975318</v>
      </c>
      <c r="L89" s="11"/>
    </row>
    <row r="90" spans="1:12" s="8" customFormat="1" ht="42" customHeight="1">
      <c r="A90" s="233">
        <v>3092</v>
      </c>
      <c r="B90" s="234"/>
      <c r="C90" s="210" t="s">
        <v>76</v>
      </c>
      <c r="D90" s="210"/>
      <c r="E90" s="210"/>
      <c r="F90" s="90">
        <v>1.6145188748192627E-2</v>
      </c>
      <c r="G90" s="95">
        <v>122.2862480047414</v>
      </c>
      <c r="H90" s="95">
        <v>148.46888473609329</v>
      </c>
      <c r="I90" s="95">
        <v>196.18333227385415</v>
      </c>
      <c r="J90" s="95">
        <v>139.6713386319845</v>
      </c>
      <c r="K90" s="26">
        <v>237.11441942686636</v>
      </c>
      <c r="L90" s="11"/>
    </row>
    <row r="91" spans="1:12" s="8" customFormat="1" ht="39" customHeight="1">
      <c r="A91" s="233" t="s">
        <v>77</v>
      </c>
      <c r="B91" s="234"/>
      <c r="C91" s="210" t="s">
        <v>78</v>
      </c>
      <c r="D91" s="210"/>
      <c r="E91" s="210"/>
      <c r="F91" s="90">
        <v>2.4013216430607227E-2</v>
      </c>
      <c r="G91" s="95">
        <v>247.64965628853113</v>
      </c>
      <c r="H91" s="95">
        <v>282.46123287137442</v>
      </c>
      <c r="I91" s="95">
        <v>254.3899693629497</v>
      </c>
      <c r="J91" s="95">
        <v>309.43200385293699</v>
      </c>
      <c r="K91" s="26">
        <v>263.4971302661433</v>
      </c>
      <c r="L91" s="11"/>
    </row>
    <row r="92" spans="1:12" s="8" customFormat="1" ht="20.25" customHeight="1">
      <c r="A92" s="235">
        <v>31</v>
      </c>
      <c r="B92" s="236"/>
      <c r="C92" s="237" t="s">
        <v>14</v>
      </c>
      <c r="D92" s="237"/>
      <c r="E92" s="237"/>
      <c r="F92" s="90"/>
      <c r="G92" s="90"/>
      <c r="H92" s="90"/>
      <c r="I92" s="90"/>
      <c r="J92" s="90"/>
      <c r="K92" s="50"/>
      <c r="L92" s="11"/>
    </row>
    <row r="93" spans="1:12" s="8" customFormat="1" ht="41.1" customHeight="1">
      <c r="A93" s="233">
        <v>3100</v>
      </c>
      <c r="B93" s="234"/>
      <c r="C93" s="210" t="s">
        <v>79</v>
      </c>
      <c r="D93" s="210"/>
      <c r="E93" s="210"/>
      <c r="F93" s="90">
        <v>0.16899643240274642</v>
      </c>
      <c r="G93" s="96">
        <v>122.43868645357843</v>
      </c>
      <c r="H93" s="96">
        <v>119.9488379766269</v>
      </c>
      <c r="I93" s="96">
        <v>174.86150615934298</v>
      </c>
      <c r="J93" s="96">
        <v>104.73849071497855</v>
      </c>
      <c r="K93" s="55">
        <v>182.15323096618755</v>
      </c>
      <c r="L93" s="11"/>
    </row>
    <row r="94" spans="1:12" ht="36.950000000000003" customHeight="1">
      <c r="A94" s="233" t="s">
        <v>275</v>
      </c>
      <c r="B94" s="234"/>
      <c r="C94" s="210" t="s">
        <v>1</v>
      </c>
      <c r="D94" s="210"/>
      <c r="E94" s="210"/>
      <c r="F94" s="90">
        <v>0.92925065187171296</v>
      </c>
      <c r="G94" s="96">
        <v>184.93610458329414</v>
      </c>
      <c r="H94" s="96">
        <v>200.26875597973594</v>
      </c>
      <c r="I94" s="96">
        <v>193.53996024870028</v>
      </c>
      <c r="J94" s="96">
        <v>203.31900184569332</v>
      </c>
      <c r="K94" s="55">
        <v>209.88950428597565</v>
      </c>
      <c r="L94" s="11"/>
    </row>
    <row r="95" spans="1:12" ht="38.1" customHeight="1">
      <c r="A95" s="233">
        <v>3103</v>
      </c>
      <c r="B95" s="234"/>
      <c r="C95" s="210" t="s">
        <v>80</v>
      </c>
      <c r="D95" s="210"/>
      <c r="E95" s="210"/>
      <c r="F95" s="90">
        <v>2.7992406530531002E-2</v>
      </c>
      <c r="G95" s="96">
        <v>242.42004430258359</v>
      </c>
      <c r="H95" s="96">
        <v>288.5857176452156</v>
      </c>
      <c r="I95" s="96">
        <v>170.06206798543832</v>
      </c>
      <c r="J95" s="96">
        <v>332.59821035273785</v>
      </c>
      <c r="K95" s="55">
        <v>203.18671708580163</v>
      </c>
      <c r="L95" s="11"/>
    </row>
    <row r="96" spans="1:12" ht="26.65" customHeight="1">
      <c r="A96" s="233" t="s">
        <v>55</v>
      </c>
      <c r="B96" s="234"/>
      <c r="C96" s="210" t="s">
        <v>162</v>
      </c>
      <c r="D96" s="210"/>
      <c r="E96" s="210"/>
      <c r="F96" s="90">
        <v>0.21577093574875403</v>
      </c>
      <c r="G96" s="96">
        <v>127.21641712492817</v>
      </c>
      <c r="H96" s="96">
        <v>123.87952159319681</v>
      </c>
      <c r="I96" s="96">
        <v>114.92329098733927</v>
      </c>
      <c r="J96" s="96">
        <v>147.59288600714837</v>
      </c>
      <c r="K96" s="55">
        <v>111.95818541423878</v>
      </c>
      <c r="L96" s="11"/>
    </row>
    <row r="97" spans="1:12" ht="24.4" customHeight="1">
      <c r="A97" s="246">
        <v>32</v>
      </c>
      <c r="B97" s="247"/>
      <c r="C97" s="242" t="s">
        <v>15</v>
      </c>
      <c r="D97" s="242"/>
      <c r="E97" s="242"/>
      <c r="F97" s="90"/>
      <c r="G97" s="96"/>
      <c r="H97" s="96"/>
      <c r="I97" s="96"/>
      <c r="J97" s="96"/>
      <c r="K97" s="55"/>
      <c r="L97" s="11"/>
    </row>
    <row r="98" spans="1:12" ht="39.75" customHeight="1">
      <c r="A98" s="233" t="s">
        <v>276</v>
      </c>
      <c r="B98" s="234"/>
      <c r="C98" s="210" t="s">
        <v>81</v>
      </c>
      <c r="D98" s="210"/>
      <c r="E98" s="210"/>
      <c r="F98" s="90">
        <v>0.80005517823052363</v>
      </c>
      <c r="G98" s="96">
        <v>118.81115591397848</v>
      </c>
      <c r="H98" s="96">
        <v>129.59276519854726</v>
      </c>
      <c r="I98" s="96">
        <v>160.82008840402523</v>
      </c>
      <c r="J98" s="96">
        <v>152.74290658602155</v>
      </c>
      <c r="K98" s="55">
        <v>174.90338789000234</v>
      </c>
      <c r="L98" s="11"/>
    </row>
    <row r="99" spans="1:12" ht="36.4" customHeight="1">
      <c r="A99" s="243" t="s">
        <v>277</v>
      </c>
      <c r="B99" s="244"/>
      <c r="C99" s="245" t="s">
        <v>82</v>
      </c>
      <c r="D99" s="245"/>
      <c r="E99" s="245"/>
      <c r="F99" s="52">
        <v>5.7869602708575218E-2</v>
      </c>
      <c r="G99" s="56">
        <v>103.92918171996463</v>
      </c>
      <c r="H99" s="56">
        <v>92.351731557828458</v>
      </c>
      <c r="I99" s="56">
        <v>68.415085551483585</v>
      </c>
      <c r="J99" s="56">
        <v>110.67540526311251</v>
      </c>
      <c r="K99" s="57">
        <v>60.710504808193654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03"/>
  <sheetViews>
    <sheetView showGridLines="0" showWhiteSpace="0" view="pageBreakPreview" topLeftCell="A97" zoomScale="130" zoomScaleNormal="100" zoomScaleSheetLayoutView="130" workbookViewId="0">
      <selection activeCell="I8" sqref="I8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7109375" style="2" customWidth="1"/>
    <col min="7" max="7" width="9.85546875" style="2" customWidth="1"/>
    <col min="8" max="8" width="9.42578125" style="2" customWidth="1"/>
    <col min="9" max="11" width="8.71093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6.1" customHeight="1">
      <c r="A1" s="302" t="s">
        <v>419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11"/>
    </row>
    <row r="2" spans="1:12" ht="34.5" customHeight="1">
      <c r="A2" s="182" t="s">
        <v>245</v>
      </c>
      <c r="B2" s="183"/>
      <c r="C2" s="183" t="s">
        <v>354</v>
      </c>
      <c r="D2" s="183"/>
      <c r="E2" s="183"/>
      <c r="F2" s="105" t="s">
        <v>7</v>
      </c>
      <c r="G2" s="28" t="s">
        <v>336</v>
      </c>
      <c r="H2" s="28" t="s">
        <v>430</v>
      </c>
      <c r="I2" s="28" t="s">
        <v>431</v>
      </c>
      <c r="J2" s="28" t="s">
        <v>432</v>
      </c>
      <c r="K2" s="28" t="s">
        <v>433</v>
      </c>
      <c r="L2" s="11"/>
    </row>
    <row r="3" spans="1:12" s="12" customFormat="1" ht="24.75" customHeight="1">
      <c r="A3" s="304">
        <v>10</v>
      </c>
      <c r="B3" s="305"/>
      <c r="C3" s="306" t="s">
        <v>20</v>
      </c>
      <c r="D3" s="306"/>
      <c r="E3" s="306"/>
      <c r="F3" s="64"/>
      <c r="G3" s="64"/>
      <c r="H3" s="64"/>
      <c r="I3" s="64"/>
      <c r="J3" s="64"/>
      <c r="K3" s="65"/>
      <c r="L3" s="11"/>
    </row>
    <row r="4" spans="1:12" ht="36" customHeight="1">
      <c r="A4" s="223" t="s">
        <v>313</v>
      </c>
      <c r="B4" s="224"/>
      <c r="C4" s="274" t="s">
        <v>314</v>
      </c>
      <c r="D4" s="274"/>
      <c r="E4" s="274"/>
      <c r="F4" s="103">
        <v>3.9919215120073699</v>
      </c>
      <c r="G4" s="103">
        <v>235.75235532762241</v>
      </c>
      <c r="H4" s="103">
        <v>255.74256987111013</v>
      </c>
      <c r="I4" s="103">
        <v>269.71900508333027</v>
      </c>
      <c r="J4" s="103">
        <v>220.95538101371139</v>
      </c>
      <c r="K4" s="10">
        <v>276.55005929696819</v>
      </c>
      <c r="L4" s="11"/>
    </row>
    <row r="5" spans="1:12" ht="48.75" customHeight="1">
      <c r="A5" s="223">
        <v>1020</v>
      </c>
      <c r="B5" s="224"/>
      <c r="C5" s="273" t="s">
        <v>29</v>
      </c>
      <c r="D5" s="273"/>
      <c r="E5" s="273"/>
      <c r="F5" s="103">
        <v>0.110810837420588</v>
      </c>
      <c r="G5" s="103">
        <v>145.73608681849649</v>
      </c>
      <c r="H5" s="103">
        <v>152.59282083957439</v>
      </c>
      <c r="I5" s="103">
        <v>165.51300756958403</v>
      </c>
      <c r="J5" s="103">
        <v>164.19300837166014</v>
      </c>
      <c r="K5" s="10">
        <v>167.51949607729725</v>
      </c>
      <c r="L5" s="11"/>
    </row>
    <row r="6" spans="1:12" ht="36" customHeight="1">
      <c r="A6" s="223">
        <v>1030</v>
      </c>
      <c r="B6" s="224"/>
      <c r="C6" s="274" t="s">
        <v>30</v>
      </c>
      <c r="D6" s="274"/>
      <c r="E6" s="274"/>
      <c r="F6" s="103">
        <v>0.1090322742519</v>
      </c>
      <c r="G6" s="103">
        <v>172.99517017729477</v>
      </c>
      <c r="H6" s="103">
        <v>171.74195834295111</v>
      </c>
      <c r="I6" s="103">
        <v>170.02935230922625</v>
      </c>
      <c r="J6" s="103">
        <v>174.67362410622022</v>
      </c>
      <c r="K6" s="10">
        <v>165.253845761935</v>
      </c>
      <c r="L6" s="11"/>
    </row>
    <row r="7" spans="1:12" ht="36" customHeight="1">
      <c r="A7" s="223">
        <v>1040</v>
      </c>
      <c r="B7" s="224"/>
      <c r="C7" s="274" t="s">
        <v>138</v>
      </c>
      <c r="D7" s="274"/>
      <c r="E7" s="274"/>
      <c r="F7" s="103">
        <v>1.5307076871088201</v>
      </c>
      <c r="G7" s="103">
        <v>168.91729808952397</v>
      </c>
      <c r="H7" s="103">
        <v>184.35429485237233</v>
      </c>
      <c r="I7" s="103">
        <v>151.50602497959309</v>
      </c>
      <c r="J7" s="103">
        <v>179.53044598913036</v>
      </c>
      <c r="K7" s="10">
        <v>129.7437326598139</v>
      </c>
      <c r="L7" s="11"/>
    </row>
    <row r="8" spans="1:12" s="8" customFormat="1" ht="36" customHeight="1">
      <c r="A8" s="270">
        <v>1050</v>
      </c>
      <c r="B8" s="271"/>
      <c r="C8" s="274" t="s">
        <v>315</v>
      </c>
      <c r="D8" s="274"/>
      <c r="E8" s="274"/>
      <c r="F8" s="103">
        <v>4.1677451852548204</v>
      </c>
      <c r="G8" s="103">
        <v>201.14090152584217</v>
      </c>
      <c r="H8" s="103">
        <v>208.33500501381704</v>
      </c>
      <c r="I8" s="103">
        <v>205.52715301098107</v>
      </c>
      <c r="J8" s="103">
        <v>204.07950011246965</v>
      </c>
      <c r="K8" s="10">
        <v>215.24550144508271</v>
      </c>
      <c r="L8" s="11"/>
    </row>
    <row r="9" spans="1:12" s="8" customFormat="1" ht="36" customHeight="1">
      <c r="A9" s="270">
        <v>1061</v>
      </c>
      <c r="B9" s="271"/>
      <c r="C9" s="274" t="s">
        <v>172</v>
      </c>
      <c r="D9" s="274"/>
      <c r="E9" s="274"/>
      <c r="F9" s="103">
        <v>0.80946856214919005</v>
      </c>
      <c r="G9" s="103">
        <v>312.45696957093321</v>
      </c>
      <c r="H9" s="103">
        <v>316.43110236122004</v>
      </c>
      <c r="I9" s="103">
        <v>317.28901222736027</v>
      </c>
      <c r="J9" s="103">
        <v>311.46330031185221</v>
      </c>
      <c r="K9" s="10">
        <v>312.35657655305249</v>
      </c>
      <c r="L9" s="11"/>
    </row>
    <row r="10" spans="1:12" s="8" customFormat="1" ht="36" customHeight="1">
      <c r="A10" s="270">
        <v>1063</v>
      </c>
      <c r="B10" s="271"/>
      <c r="C10" s="273" t="s">
        <v>173</v>
      </c>
      <c r="D10" s="273"/>
      <c r="E10" s="273"/>
      <c r="F10" s="103">
        <v>4.4260179653936103</v>
      </c>
      <c r="G10" s="103">
        <v>315.50606734489526</v>
      </c>
      <c r="H10" s="103">
        <v>339.21034546970293</v>
      </c>
      <c r="I10" s="103">
        <v>337.14924775005204</v>
      </c>
      <c r="J10" s="103">
        <v>322.25037350056954</v>
      </c>
      <c r="K10" s="10">
        <v>401.06434026969362</v>
      </c>
      <c r="L10" s="11"/>
    </row>
    <row r="11" spans="1:12" s="8" customFormat="1" ht="36" customHeight="1">
      <c r="A11" s="270">
        <v>1072</v>
      </c>
      <c r="B11" s="271"/>
      <c r="C11" s="273" t="s">
        <v>140</v>
      </c>
      <c r="D11" s="273"/>
      <c r="E11" s="273"/>
      <c r="F11" s="103">
        <v>4.0899330466247203</v>
      </c>
      <c r="G11" s="103">
        <v>161.99836993780096</v>
      </c>
      <c r="H11" s="103">
        <v>166.31477472510929</v>
      </c>
      <c r="I11" s="103">
        <v>173.52758002138015</v>
      </c>
      <c r="J11" s="103">
        <v>160.38885902411181</v>
      </c>
      <c r="K11" s="10">
        <v>172.1062219682909</v>
      </c>
      <c r="L11" s="11"/>
    </row>
    <row r="12" spans="1:12" s="8" customFormat="1" ht="36" customHeight="1">
      <c r="A12" s="270">
        <v>1074</v>
      </c>
      <c r="B12" s="271"/>
      <c r="C12" s="274" t="s">
        <v>174</v>
      </c>
      <c r="D12" s="274"/>
      <c r="E12" s="274"/>
      <c r="F12" s="103">
        <v>1.0362353661569299</v>
      </c>
      <c r="G12" s="103">
        <v>155.29841784597122</v>
      </c>
      <c r="H12" s="103">
        <v>151.7207529309473</v>
      </c>
      <c r="I12" s="103">
        <v>141.18095529141888</v>
      </c>
      <c r="J12" s="103">
        <v>148.56361735417772</v>
      </c>
      <c r="K12" s="10">
        <v>136.16738106532813</v>
      </c>
      <c r="L12" s="11"/>
    </row>
    <row r="13" spans="1:12" s="8" customFormat="1" ht="53.45" customHeight="1">
      <c r="A13" s="270" t="s">
        <v>111</v>
      </c>
      <c r="B13" s="271"/>
      <c r="C13" s="274" t="s">
        <v>408</v>
      </c>
      <c r="D13" s="274"/>
      <c r="E13" s="274"/>
      <c r="F13" s="103">
        <v>0.12707198639145101</v>
      </c>
      <c r="G13" s="103">
        <v>198.39591062235021</v>
      </c>
      <c r="H13" s="103">
        <v>181.47167092050361</v>
      </c>
      <c r="I13" s="103">
        <v>185.07446699999286</v>
      </c>
      <c r="J13" s="103">
        <v>198.33123345155016</v>
      </c>
      <c r="K13" s="10">
        <v>159.99471332173749</v>
      </c>
      <c r="L13" s="11"/>
    </row>
    <row r="14" spans="1:12" s="8" customFormat="1" ht="30" customHeight="1">
      <c r="A14" s="270">
        <v>1076</v>
      </c>
      <c r="B14" s="271"/>
      <c r="C14" s="274" t="s">
        <v>304</v>
      </c>
      <c r="D14" s="274"/>
      <c r="E14" s="274"/>
      <c r="F14" s="103">
        <v>0.105348107688189</v>
      </c>
      <c r="G14" s="103">
        <v>112.49997777603159</v>
      </c>
      <c r="H14" s="103">
        <v>114.54626854135024</v>
      </c>
      <c r="I14" s="103">
        <v>106.18938546293914</v>
      </c>
      <c r="J14" s="103">
        <v>143.80674137225606</v>
      </c>
      <c r="K14" s="10">
        <v>108.44873408981022</v>
      </c>
      <c r="L14" s="11"/>
    </row>
    <row r="15" spans="1:12" s="8" customFormat="1" ht="28.7" customHeight="1">
      <c r="A15" s="270">
        <v>1079</v>
      </c>
      <c r="B15" s="271"/>
      <c r="C15" s="274" t="s">
        <v>213</v>
      </c>
      <c r="D15" s="274"/>
      <c r="E15" s="274"/>
      <c r="F15" s="103">
        <v>0.975573658082029</v>
      </c>
      <c r="G15" s="103">
        <v>127.00597701737937</v>
      </c>
      <c r="H15" s="103">
        <v>118.83472602214904</v>
      </c>
      <c r="I15" s="103">
        <v>119.81521356865493</v>
      </c>
      <c r="J15" s="103">
        <v>100.01110704127501</v>
      </c>
      <c r="K15" s="10">
        <v>127.38249021509627</v>
      </c>
      <c r="L15" s="11"/>
    </row>
    <row r="16" spans="1:12" s="8" customFormat="1" ht="29.1" customHeight="1">
      <c r="A16" s="270">
        <v>1080</v>
      </c>
      <c r="B16" s="271"/>
      <c r="C16" s="274" t="s">
        <v>212</v>
      </c>
      <c r="D16" s="274"/>
      <c r="E16" s="274"/>
      <c r="F16" s="103">
        <v>0.16149988772820001</v>
      </c>
      <c r="G16" s="103">
        <v>168.6289028371047</v>
      </c>
      <c r="H16" s="103">
        <v>195.87533134866359</v>
      </c>
      <c r="I16" s="103">
        <v>183.25055234170969</v>
      </c>
      <c r="J16" s="103">
        <v>214.839494577111</v>
      </c>
      <c r="K16" s="10">
        <v>185.62734290385896</v>
      </c>
      <c r="L16" s="11"/>
    </row>
    <row r="17" spans="1:12" s="8" customFormat="1" ht="26.25" customHeight="1">
      <c r="A17" s="275">
        <v>11</v>
      </c>
      <c r="B17" s="276"/>
      <c r="C17" s="288" t="s">
        <v>16</v>
      </c>
      <c r="D17" s="288"/>
      <c r="E17" s="288"/>
      <c r="F17" s="103"/>
      <c r="G17" s="109"/>
      <c r="H17" s="109"/>
      <c r="I17" s="109"/>
      <c r="J17" s="109"/>
      <c r="K17" s="23"/>
      <c r="L17" s="11"/>
    </row>
    <row r="18" spans="1:12" s="8" customFormat="1" ht="47.25" customHeight="1">
      <c r="A18" s="270" t="s">
        <v>302</v>
      </c>
      <c r="B18" s="271"/>
      <c r="C18" s="274" t="s">
        <v>112</v>
      </c>
      <c r="D18" s="274"/>
      <c r="E18" s="274"/>
      <c r="F18" s="104">
        <v>4.5353360801547601E-2</v>
      </c>
      <c r="G18" s="103">
        <v>153.10149277922565</v>
      </c>
      <c r="H18" s="103">
        <v>158.88407023930239</v>
      </c>
      <c r="I18" s="103">
        <v>140.36652642346229</v>
      </c>
      <c r="J18" s="103">
        <v>205.77237056763008</v>
      </c>
      <c r="K18" s="10">
        <v>143.61234055412257</v>
      </c>
      <c r="L18" s="11"/>
    </row>
    <row r="19" spans="1:12" s="8" customFormat="1" ht="22.5" customHeight="1">
      <c r="A19" s="275">
        <v>12</v>
      </c>
      <c r="B19" s="276"/>
      <c r="C19" s="288" t="s">
        <v>184</v>
      </c>
      <c r="D19" s="288"/>
      <c r="E19" s="288"/>
      <c r="F19" s="103"/>
      <c r="G19" s="109"/>
      <c r="H19" s="109"/>
      <c r="I19" s="109"/>
      <c r="J19" s="109"/>
      <c r="K19" s="23"/>
      <c r="L19" s="11"/>
    </row>
    <row r="20" spans="1:12" s="8" customFormat="1" ht="37.5" customHeight="1">
      <c r="A20" s="270" t="s">
        <v>303</v>
      </c>
      <c r="B20" s="271"/>
      <c r="C20" s="274" t="s">
        <v>214</v>
      </c>
      <c r="D20" s="274"/>
      <c r="E20" s="274"/>
      <c r="F20" s="103">
        <v>0.20780605022725901</v>
      </c>
      <c r="G20" s="103">
        <v>170.67081574096491</v>
      </c>
      <c r="H20" s="103">
        <v>199.28045249105875</v>
      </c>
      <c r="I20" s="103">
        <v>222.05971422938856</v>
      </c>
      <c r="J20" s="103">
        <v>157.02306184632025</v>
      </c>
      <c r="K20" s="10">
        <v>244.51454181904055</v>
      </c>
      <c r="L20" s="11"/>
    </row>
    <row r="21" spans="1:12" s="8" customFormat="1" ht="21.95" customHeight="1">
      <c r="A21" s="278">
        <v>13</v>
      </c>
      <c r="B21" s="279"/>
      <c r="C21" s="283" t="s">
        <v>21</v>
      </c>
      <c r="D21" s="283"/>
      <c r="E21" s="283"/>
      <c r="F21" s="103"/>
      <c r="G21" s="109"/>
      <c r="H21" s="109"/>
      <c r="I21" s="109"/>
      <c r="J21" s="109"/>
      <c r="K21" s="63"/>
      <c r="L21" s="11"/>
    </row>
    <row r="22" spans="1:12" s="8" customFormat="1" ht="37.5" customHeight="1">
      <c r="A22" s="266">
        <v>1311</v>
      </c>
      <c r="B22" s="267"/>
      <c r="C22" s="269" t="s">
        <v>31</v>
      </c>
      <c r="D22" s="269"/>
      <c r="E22" s="269"/>
      <c r="F22" s="7">
        <v>0.103283704010247</v>
      </c>
      <c r="G22" s="7">
        <v>103.49729049538263</v>
      </c>
      <c r="H22" s="7">
        <v>104.90807782740541</v>
      </c>
      <c r="I22" s="7">
        <v>92.507621832509969</v>
      </c>
      <c r="J22" s="7">
        <v>111.8464594857991</v>
      </c>
      <c r="K22" s="21">
        <v>93.535016996071647</v>
      </c>
      <c r="L22" s="11"/>
    </row>
    <row r="23" spans="1:12" s="8" customFormat="1">
      <c r="A23" s="270">
        <v>1312</v>
      </c>
      <c r="B23" s="271"/>
      <c r="C23" s="274" t="s">
        <v>83</v>
      </c>
      <c r="D23" s="274"/>
      <c r="E23" s="274"/>
      <c r="F23" s="103">
        <v>3.6460544958106897E-2</v>
      </c>
      <c r="G23" s="103">
        <v>304.17973833869411</v>
      </c>
      <c r="H23" s="103">
        <v>294.46251404435571</v>
      </c>
      <c r="I23" s="103">
        <v>312.14684277680681</v>
      </c>
      <c r="J23" s="103">
        <v>251.84606545648413</v>
      </c>
      <c r="K23" s="10">
        <v>247.88023879095405</v>
      </c>
      <c r="L23" s="11"/>
    </row>
    <row r="24" spans="1:12" s="8" customFormat="1" ht="41.25" customHeight="1">
      <c r="A24" s="270">
        <v>1313</v>
      </c>
      <c r="B24" s="271"/>
      <c r="C24" s="274" t="s">
        <v>33</v>
      </c>
      <c r="D24" s="274"/>
      <c r="E24" s="274"/>
      <c r="F24" s="103">
        <v>0.12516638299642799</v>
      </c>
      <c r="G24" s="103">
        <v>168.96367740032318</v>
      </c>
      <c r="H24" s="103">
        <v>191.21355687351374</v>
      </c>
      <c r="I24" s="103">
        <v>177.76653119998514</v>
      </c>
      <c r="J24" s="103">
        <v>207.22247802271278</v>
      </c>
      <c r="K24" s="10">
        <v>192.69420255249781</v>
      </c>
      <c r="L24" s="11"/>
    </row>
    <row r="25" spans="1:12" s="8" customFormat="1" ht="46.5" customHeight="1">
      <c r="A25" s="270" t="s">
        <v>256</v>
      </c>
      <c r="B25" s="271"/>
      <c r="C25" s="274" t="s">
        <v>308</v>
      </c>
      <c r="D25" s="274"/>
      <c r="E25" s="274"/>
      <c r="F25" s="103">
        <v>0.21768342782479499</v>
      </c>
      <c r="G25" s="103">
        <v>167.47055221077559</v>
      </c>
      <c r="H25" s="103">
        <v>171.4452806452361</v>
      </c>
      <c r="I25" s="103">
        <v>144.79455755034979</v>
      </c>
      <c r="J25" s="103">
        <v>176.46482087388819</v>
      </c>
      <c r="K25" s="10">
        <v>148.14276479686802</v>
      </c>
      <c r="L25" s="11"/>
    </row>
    <row r="26" spans="1:12" s="8" customFormat="1" ht="29.65" customHeight="1">
      <c r="A26" s="270">
        <v>1315</v>
      </c>
      <c r="B26" s="271"/>
      <c r="C26" s="274" t="s">
        <v>309</v>
      </c>
      <c r="D26" s="274"/>
      <c r="E26" s="274"/>
      <c r="F26" s="103">
        <v>5.0058930784991098</v>
      </c>
      <c r="G26" s="103">
        <v>128.20861183326664</v>
      </c>
      <c r="H26" s="103">
        <v>124.11121912321926</v>
      </c>
      <c r="I26" s="103">
        <v>109.10048731422685</v>
      </c>
      <c r="J26" s="103">
        <v>125.81026741173949</v>
      </c>
      <c r="K26" s="10">
        <v>116.73752142622276</v>
      </c>
      <c r="L26" s="11"/>
    </row>
    <row r="27" spans="1:12" s="8" customFormat="1" ht="36" customHeight="1">
      <c r="A27" s="233">
        <v>1391</v>
      </c>
      <c r="B27" s="234"/>
      <c r="C27" s="210" t="s">
        <v>175</v>
      </c>
      <c r="D27" s="210"/>
      <c r="E27" s="210"/>
      <c r="F27" s="90">
        <v>0.26001958325088997</v>
      </c>
      <c r="G27" s="103">
        <v>196.75915776899075</v>
      </c>
      <c r="H27" s="103">
        <v>202.22305248697418</v>
      </c>
      <c r="I27" s="103">
        <v>204.45064787703649</v>
      </c>
      <c r="J27" s="103">
        <v>205.58830126902876</v>
      </c>
      <c r="K27" s="10">
        <v>216.65665670551624</v>
      </c>
      <c r="L27" s="11"/>
    </row>
    <row r="28" spans="1:12" s="8" customFormat="1" ht="37.35" customHeight="1">
      <c r="A28" s="270">
        <v>1392</v>
      </c>
      <c r="B28" s="271"/>
      <c r="C28" s="274" t="s">
        <v>215</v>
      </c>
      <c r="D28" s="274"/>
      <c r="E28" s="274"/>
      <c r="F28" s="103">
        <v>2.8030790739656801</v>
      </c>
      <c r="G28" s="103">
        <v>146.18781806195332</v>
      </c>
      <c r="H28" s="103">
        <v>138.50787365042632</v>
      </c>
      <c r="I28" s="103">
        <v>124.2118363421945</v>
      </c>
      <c r="J28" s="103">
        <v>143.71903474182844</v>
      </c>
      <c r="K28" s="10">
        <v>113.31255457614868</v>
      </c>
      <c r="L28" s="11"/>
    </row>
    <row r="29" spans="1:12" s="8" customFormat="1" ht="24.95" customHeight="1">
      <c r="A29" s="270">
        <v>1393</v>
      </c>
      <c r="B29" s="271"/>
      <c r="C29" s="274" t="s">
        <v>216</v>
      </c>
      <c r="D29" s="274"/>
      <c r="E29" s="274"/>
      <c r="F29" s="103">
        <v>0.24671211954231201</v>
      </c>
      <c r="G29" s="103">
        <v>136.47488800114323</v>
      </c>
      <c r="H29" s="103">
        <v>135.85950439575353</v>
      </c>
      <c r="I29" s="103">
        <v>134.6646139490492</v>
      </c>
      <c r="J29" s="103">
        <v>144.84550283066443</v>
      </c>
      <c r="K29" s="10">
        <v>133.05667826010531</v>
      </c>
      <c r="L29" s="11"/>
    </row>
    <row r="30" spans="1:12" s="8" customFormat="1" ht="35.450000000000003" customHeight="1">
      <c r="A30" s="270">
        <v>1394</v>
      </c>
      <c r="B30" s="271"/>
      <c r="C30" s="274" t="s">
        <v>84</v>
      </c>
      <c r="D30" s="274"/>
      <c r="E30" s="274"/>
      <c r="F30" s="103">
        <v>0.412150254286893</v>
      </c>
      <c r="G30" s="103">
        <v>174.44376787680275</v>
      </c>
      <c r="H30" s="103">
        <v>173.95184990089254</v>
      </c>
      <c r="I30" s="103">
        <v>170.77213056229454</v>
      </c>
      <c r="J30" s="103">
        <v>167.36106312314257</v>
      </c>
      <c r="K30" s="10">
        <v>168.73306034662531</v>
      </c>
      <c r="L30" s="11"/>
    </row>
    <row r="31" spans="1:12" s="8" customFormat="1" ht="32.450000000000003" customHeight="1">
      <c r="A31" s="270">
        <v>1399</v>
      </c>
      <c r="B31" s="271"/>
      <c r="C31" s="301" t="s">
        <v>330</v>
      </c>
      <c r="D31" s="301"/>
      <c r="E31" s="301"/>
      <c r="F31" s="103">
        <v>0.40573472285698198</v>
      </c>
      <c r="G31" s="103">
        <v>142.40866130520104</v>
      </c>
      <c r="H31" s="103">
        <v>135.31660720396943</v>
      </c>
      <c r="I31" s="103">
        <v>156.77053208072334</v>
      </c>
      <c r="J31" s="103">
        <v>131.14677790620044</v>
      </c>
      <c r="K31" s="10">
        <v>158.00857950902557</v>
      </c>
      <c r="L31" s="11"/>
    </row>
    <row r="32" spans="1:12" s="8" customFormat="1" ht="34.700000000000003" customHeight="1">
      <c r="A32" s="278">
        <v>14</v>
      </c>
      <c r="B32" s="279"/>
      <c r="C32" s="283" t="s">
        <v>217</v>
      </c>
      <c r="D32" s="283"/>
      <c r="E32" s="283"/>
      <c r="F32" s="103"/>
      <c r="G32" s="103"/>
      <c r="H32" s="103"/>
      <c r="I32" s="103"/>
      <c r="J32" s="103"/>
      <c r="K32" s="10"/>
      <c r="L32" s="11"/>
    </row>
    <row r="33" spans="1:12" s="8" customFormat="1" ht="42.75" customHeight="1">
      <c r="A33" s="270">
        <v>1410</v>
      </c>
      <c r="B33" s="271"/>
      <c r="C33" s="274" t="s">
        <v>85</v>
      </c>
      <c r="D33" s="274"/>
      <c r="E33" s="274"/>
      <c r="F33" s="103">
        <v>2.4110964556094499</v>
      </c>
      <c r="G33" s="103">
        <v>201.80627758662095</v>
      </c>
      <c r="H33" s="103">
        <v>232.34909534630518</v>
      </c>
      <c r="I33" s="103">
        <v>259.49881262355797</v>
      </c>
      <c r="J33" s="103">
        <v>205.85228408339401</v>
      </c>
      <c r="K33" s="10">
        <v>229.05015745693612</v>
      </c>
      <c r="L33" s="11"/>
    </row>
    <row r="34" spans="1:12" s="8" customFormat="1" ht="54.4" customHeight="1">
      <c r="A34" s="270" t="s">
        <v>115</v>
      </c>
      <c r="B34" s="271"/>
      <c r="C34" s="274" t="s">
        <v>86</v>
      </c>
      <c r="D34" s="274"/>
      <c r="E34" s="274"/>
      <c r="F34" s="103">
        <v>0.57777894937097596</v>
      </c>
      <c r="G34" s="103">
        <v>112.18279836272194</v>
      </c>
      <c r="H34" s="103">
        <v>121.04075188878343</v>
      </c>
      <c r="I34" s="103">
        <v>121.94194952123654</v>
      </c>
      <c r="J34" s="103">
        <v>121.61549902039843</v>
      </c>
      <c r="K34" s="10">
        <v>131.34563616046205</v>
      </c>
      <c r="L34" s="11"/>
    </row>
    <row r="35" spans="1:12" s="8" customFormat="1" ht="32.65" customHeight="1">
      <c r="A35" s="270">
        <v>1430</v>
      </c>
      <c r="B35" s="271"/>
      <c r="C35" s="274" t="s">
        <v>87</v>
      </c>
      <c r="D35" s="274"/>
      <c r="E35" s="274"/>
      <c r="F35" s="103">
        <v>0.79508125651676698</v>
      </c>
      <c r="G35" s="103">
        <v>128.49765768200345</v>
      </c>
      <c r="H35" s="103">
        <v>126.17305233836331</v>
      </c>
      <c r="I35" s="103">
        <v>107.28408893430226</v>
      </c>
      <c r="J35" s="103">
        <v>118.32359048224144</v>
      </c>
      <c r="K35" s="10">
        <v>126.95645814340932</v>
      </c>
      <c r="L35" s="11"/>
    </row>
    <row r="36" spans="1:12" s="8" customFormat="1" ht="29.65" customHeight="1">
      <c r="A36" s="275">
        <v>15</v>
      </c>
      <c r="B36" s="276"/>
      <c r="C36" s="288" t="s">
        <v>22</v>
      </c>
      <c r="D36" s="288"/>
      <c r="E36" s="288"/>
      <c r="F36" s="103"/>
      <c r="G36" s="103"/>
      <c r="H36" s="103"/>
      <c r="I36" s="103"/>
      <c r="J36" s="103"/>
      <c r="K36" s="10"/>
      <c r="L36" s="11"/>
    </row>
    <row r="37" spans="1:12" s="8" customFormat="1" ht="48.95" customHeight="1">
      <c r="A37" s="270" t="s">
        <v>113</v>
      </c>
      <c r="B37" s="271"/>
      <c r="C37" s="274" t="s">
        <v>333</v>
      </c>
      <c r="D37" s="274"/>
      <c r="E37" s="274"/>
      <c r="F37" s="103">
        <v>0.19580074883861401</v>
      </c>
      <c r="G37" s="103">
        <v>164.68352804775728</v>
      </c>
      <c r="H37" s="103">
        <v>164.50635457225329</v>
      </c>
      <c r="I37" s="103">
        <v>155.90151050347291</v>
      </c>
      <c r="J37" s="103">
        <v>163.49895387238399</v>
      </c>
      <c r="K37" s="10">
        <v>161.42042397529585</v>
      </c>
      <c r="L37" s="11"/>
    </row>
    <row r="38" spans="1:12" s="8" customFormat="1" ht="23.65" customHeight="1">
      <c r="A38" s="270">
        <v>1520</v>
      </c>
      <c r="B38" s="271"/>
      <c r="C38" s="274" t="s">
        <v>34</v>
      </c>
      <c r="D38" s="274"/>
      <c r="E38" s="274"/>
      <c r="F38" s="103">
        <v>2.3180712498757399</v>
      </c>
      <c r="G38" s="103">
        <v>137.47806064741977</v>
      </c>
      <c r="H38" s="103">
        <v>132.52190664069451</v>
      </c>
      <c r="I38" s="103">
        <v>113.21059745618238</v>
      </c>
      <c r="J38" s="103">
        <v>146.66504107963394</v>
      </c>
      <c r="K38" s="10">
        <v>115.8477827546625</v>
      </c>
      <c r="L38" s="11"/>
    </row>
    <row r="39" spans="1:12" s="8" customFormat="1" ht="23.65" customHeight="1">
      <c r="A39" s="294">
        <v>16</v>
      </c>
      <c r="B39" s="295"/>
      <c r="C39" s="300" t="s">
        <v>409</v>
      </c>
      <c r="D39" s="300"/>
      <c r="E39" s="300"/>
      <c r="F39" s="103"/>
      <c r="G39" s="103"/>
      <c r="H39" s="103"/>
      <c r="I39" s="103"/>
      <c r="J39" s="103"/>
      <c r="K39" s="10"/>
      <c r="L39" s="11"/>
    </row>
    <row r="40" spans="1:12" ht="36" customHeight="1">
      <c r="A40" s="270">
        <v>1610</v>
      </c>
      <c r="B40" s="271"/>
      <c r="C40" s="272" t="s">
        <v>0</v>
      </c>
      <c r="D40" s="272"/>
      <c r="E40" s="272"/>
      <c r="F40" s="103">
        <v>2.53966116466033</v>
      </c>
      <c r="G40" s="103">
        <v>170.03703162549161</v>
      </c>
      <c r="H40" s="103">
        <v>171.04187660685128</v>
      </c>
      <c r="I40" s="103">
        <v>209.92643927305267</v>
      </c>
      <c r="J40" s="103">
        <v>162.18674424350996</v>
      </c>
      <c r="K40" s="10">
        <v>211.85513860534422</v>
      </c>
      <c r="L40" s="11"/>
    </row>
    <row r="41" spans="1:12" s="8" customFormat="1" ht="36.950000000000003" customHeight="1">
      <c r="A41" s="266">
        <v>1622</v>
      </c>
      <c r="B41" s="267"/>
      <c r="C41" s="299" t="s">
        <v>219</v>
      </c>
      <c r="D41" s="299"/>
      <c r="E41" s="299"/>
      <c r="F41" s="7">
        <v>1.0485265080548301</v>
      </c>
      <c r="G41" s="7">
        <v>230.82983399774224</v>
      </c>
      <c r="H41" s="7">
        <v>228.95294923489601</v>
      </c>
      <c r="I41" s="7">
        <v>197.4113359127193</v>
      </c>
      <c r="J41" s="7">
        <v>262.21790914391943</v>
      </c>
      <c r="K41" s="21">
        <v>201.68599082421514</v>
      </c>
      <c r="L41" s="11"/>
    </row>
    <row r="42" spans="1:12" s="8" customFormat="1" ht="25.7" customHeight="1">
      <c r="A42" s="270">
        <v>1623</v>
      </c>
      <c r="B42" s="271"/>
      <c r="C42" s="272" t="s">
        <v>218</v>
      </c>
      <c r="D42" s="272"/>
      <c r="E42" s="272"/>
      <c r="F42" s="103">
        <v>0.168105979497613</v>
      </c>
      <c r="G42" s="103">
        <v>164.44673538207149</v>
      </c>
      <c r="H42" s="103">
        <v>164.89591211274245</v>
      </c>
      <c r="I42" s="103">
        <v>138.37042921065785</v>
      </c>
      <c r="J42" s="103">
        <v>172.21381469388578</v>
      </c>
      <c r="K42" s="10">
        <v>145.67148398814359</v>
      </c>
      <c r="L42" s="11"/>
    </row>
    <row r="43" spans="1:12" s="8" customFormat="1" ht="32.1" customHeight="1">
      <c r="A43" s="270">
        <v>1624</v>
      </c>
      <c r="B43" s="271"/>
      <c r="C43" s="274" t="s">
        <v>332</v>
      </c>
      <c r="D43" s="274"/>
      <c r="E43" s="274"/>
      <c r="F43" s="103">
        <v>0.68350817773816996</v>
      </c>
      <c r="G43" s="103">
        <v>212.31515771556758</v>
      </c>
      <c r="H43" s="103">
        <v>216.8201579170713</v>
      </c>
      <c r="I43" s="103">
        <v>174.33394013756032</v>
      </c>
      <c r="J43" s="103">
        <v>237.41503843041798</v>
      </c>
      <c r="K43" s="10">
        <v>180.75279498792221</v>
      </c>
      <c r="L43" s="11"/>
    </row>
    <row r="44" spans="1:12" s="8" customFormat="1" ht="39.75" customHeight="1">
      <c r="A44" s="270">
        <v>1625</v>
      </c>
      <c r="B44" s="271"/>
      <c r="C44" s="274" t="s">
        <v>88</v>
      </c>
      <c r="D44" s="274"/>
      <c r="E44" s="274"/>
      <c r="F44" s="103">
        <v>1.45483291193032</v>
      </c>
      <c r="G44" s="103">
        <v>173.55610887326353</v>
      </c>
      <c r="H44" s="103">
        <v>173.14052137921416</v>
      </c>
      <c r="I44" s="103">
        <v>155.16555383304618</v>
      </c>
      <c r="J44" s="103">
        <v>191.1497752017662</v>
      </c>
      <c r="K44" s="10">
        <v>156.51147561350632</v>
      </c>
      <c r="L44" s="11"/>
    </row>
    <row r="45" spans="1:12" s="8" customFormat="1" ht="48.4" customHeight="1">
      <c r="A45" s="270">
        <v>1629</v>
      </c>
      <c r="B45" s="271"/>
      <c r="C45" s="274" t="s">
        <v>120</v>
      </c>
      <c r="D45" s="274"/>
      <c r="E45" s="274"/>
      <c r="F45" s="103">
        <v>0.36956001840812902</v>
      </c>
      <c r="G45" s="103">
        <v>135.88793792412216</v>
      </c>
      <c r="H45" s="103">
        <v>136.83166640200733</v>
      </c>
      <c r="I45" s="103">
        <v>134.5901490147908</v>
      </c>
      <c r="J45" s="103">
        <v>143.60527195655942</v>
      </c>
      <c r="K45" s="10">
        <v>138.97895822179484</v>
      </c>
      <c r="L45" s="11"/>
    </row>
    <row r="46" spans="1:12" s="8" customFormat="1" ht="35.65" customHeight="1">
      <c r="A46" s="275">
        <v>17</v>
      </c>
      <c r="B46" s="276"/>
      <c r="C46" s="298" t="s">
        <v>248</v>
      </c>
      <c r="D46" s="298"/>
      <c r="E46" s="298"/>
      <c r="F46" s="117"/>
      <c r="G46" s="103"/>
      <c r="H46" s="103"/>
      <c r="I46" s="103"/>
      <c r="J46" s="103"/>
      <c r="K46" s="10"/>
      <c r="L46" s="11"/>
    </row>
    <row r="47" spans="1:12" s="8" customFormat="1" ht="52.35" customHeight="1">
      <c r="A47" s="270">
        <v>1702</v>
      </c>
      <c r="B47" s="271"/>
      <c r="C47" s="274" t="s">
        <v>220</v>
      </c>
      <c r="D47" s="274"/>
      <c r="E47" s="274"/>
      <c r="F47" s="103">
        <v>0.163500771292974</v>
      </c>
      <c r="G47" s="103">
        <v>123.37242991169492</v>
      </c>
      <c r="H47" s="103">
        <v>131.23130142272041</v>
      </c>
      <c r="I47" s="103">
        <v>111.14950964229249</v>
      </c>
      <c r="J47" s="103">
        <v>129.92018978973206</v>
      </c>
      <c r="K47" s="10">
        <v>126.79036160890269</v>
      </c>
      <c r="L47" s="11"/>
    </row>
    <row r="48" spans="1:12" s="8" customFormat="1" ht="38.25" customHeight="1">
      <c r="A48" s="270">
        <v>1709</v>
      </c>
      <c r="B48" s="271"/>
      <c r="C48" s="274" t="s">
        <v>89</v>
      </c>
      <c r="D48" s="274"/>
      <c r="E48" s="274"/>
      <c r="F48" s="103">
        <v>0.33367115446852902</v>
      </c>
      <c r="G48" s="103">
        <v>150.89154417501246</v>
      </c>
      <c r="H48" s="103">
        <v>156.75037971039922</v>
      </c>
      <c r="I48" s="103">
        <v>146.07587090964213</v>
      </c>
      <c r="J48" s="103">
        <v>170.10042106028695</v>
      </c>
      <c r="K48" s="10">
        <v>119.93344041485867</v>
      </c>
      <c r="L48" s="11"/>
    </row>
    <row r="49" spans="1:12" s="8" customFormat="1" ht="32.65" customHeight="1">
      <c r="A49" s="278">
        <v>18</v>
      </c>
      <c r="B49" s="279"/>
      <c r="C49" s="277" t="s">
        <v>90</v>
      </c>
      <c r="D49" s="277"/>
      <c r="E49" s="277"/>
      <c r="F49" s="103"/>
      <c r="G49" s="103"/>
      <c r="H49" s="103"/>
      <c r="I49" s="103"/>
      <c r="J49" s="103"/>
      <c r="K49" s="10"/>
      <c r="L49" s="11"/>
    </row>
    <row r="50" spans="1:12" s="8" customFormat="1" ht="27.95" customHeight="1">
      <c r="A50" s="270">
        <v>1811</v>
      </c>
      <c r="B50" s="271"/>
      <c r="C50" s="118" t="s">
        <v>91</v>
      </c>
      <c r="D50" s="118"/>
      <c r="E50" s="118"/>
      <c r="F50" s="103">
        <v>1.9641689393633801</v>
      </c>
      <c r="G50" s="103">
        <v>224.75750859474917</v>
      </c>
      <c r="H50" s="103">
        <v>228.66636677555604</v>
      </c>
      <c r="I50" s="103">
        <v>209.0264628199192</v>
      </c>
      <c r="J50" s="103">
        <v>224.12947591728357</v>
      </c>
      <c r="K50" s="10">
        <v>228.93493513119</v>
      </c>
      <c r="L50" s="11"/>
    </row>
    <row r="51" spans="1:12" s="8" customFormat="1" ht="46.7" customHeight="1">
      <c r="A51" s="270" t="s">
        <v>295</v>
      </c>
      <c r="B51" s="271"/>
      <c r="C51" s="274" t="s">
        <v>114</v>
      </c>
      <c r="D51" s="274"/>
      <c r="E51" s="274"/>
      <c r="F51" s="103">
        <v>0.52782038036478995</v>
      </c>
      <c r="G51" s="103">
        <v>188.52343307025535</v>
      </c>
      <c r="H51" s="103">
        <v>196.88738539676726</v>
      </c>
      <c r="I51" s="103">
        <v>162.03030549264309</v>
      </c>
      <c r="J51" s="103">
        <v>226.32778482524074</v>
      </c>
      <c r="K51" s="10">
        <v>189.03535640808366</v>
      </c>
      <c r="L51" s="11"/>
    </row>
    <row r="52" spans="1:12" s="8" customFormat="1" ht="30.95" customHeight="1">
      <c r="A52" s="275">
        <v>19</v>
      </c>
      <c r="B52" s="276"/>
      <c r="C52" s="297" t="s">
        <v>92</v>
      </c>
      <c r="D52" s="297"/>
      <c r="E52" s="297"/>
      <c r="F52" s="103"/>
      <c r="G52" s="103"/>
      <c r="H52" s="103"/>
      <c r="I52" s="103"/>
      <c r="J52" s="103"/>
      <c r="K52" s="10"/>
      <c r="L52" s="11"/>
    </row>
    <row r="53" spans="1:12" s="8" customFormat="1" ht="34.35" customHeight="1">
      <c r="A53" s="270" t="s">
        <v>221</v>
      </c>
      <c r="B53" s="271"/>
      <c r="C53" s="274" t="s">
        <v>310</v>
      </c>
      <c r="D53" s="274"/>
      <c r="E53" s="274"/>
      <c r="F53" s="103">
        <v>4.1351593671999302E-2</v>
      </c>
      <c r="G53" s="103">
        <v>240.96739908869148</v>
      </c>
      <c r="H53" s="103">
        <v>243.92765303914504</v>
      </c>
      <c r="I53" s="103">
        <v>251.75731503340324</v>
      </c>
      <c r="J53" s="103">
        <v>220.96723749252365</v>
      </c>
      <c r="K53" s="10">
        <v>255.353848105309</v>
      </c>
      <c r="L53" s="11"/>
    </row>
    <row r="54" spans="1:12" s="8" customFormat="1" ht="37.35" customHeight="1">
      <c r="A54" s="275">
        <v>20</v>
      </c>
      <c r="B54" s="276"/>
      <c r="C54" s="277" t="s">
        <v>23</v>
      </c>
      <c r="D54" s="277"/>
      <c r="E54" s="277"/>
      <c r="F54" s="103"/>
      <c r="G54" s="103"/>
      <c r="H54" s="103"/>
      <c r="I54" s="103"/>
      <c r="J54" s="103"/>
      <c r="K54" s="10"/>
      <c r="L54" s="11"/>
    </row>
    <row r="55" spans="1:12" s="8" customFormat="1" ht="63" customHeight="1">
      <c r="A55" s="270" t="s">
        <v>222</v>
      </c>
      <c r="B55" s="271"/>
      <c r="C55" s="274" t="s">
        <v>176</v>
      </c>
      <c r="D55" s="274"/>
      <c r="E55" s="274"/>
      <c r="F55" s="103">
        <v>1.31486634256588E-2</v>
      </c>
      <c r="G55" s="103">
        <v>137.41435777943863</v>
      </c>
      <c r="H55" s="103">
        <v>139.49187183481146</v>
      </c>
      <c r="I55" s="103">
        <v>122.21991965214423</v>
      </c>
      <c r="J55" s="103">
        <v>146.62811639295597</v>
      </c>
      <c r="K55" s="10">
        <v>128.30935041738846</v>
      </c>
      <c r="L55" s="11"/>
    </row>
    <row r="56" spans="1:12" s="8" customFormat="1" ht="54" customHeight="1">
      <c r="A56" s="294">
        <v>21</v>
      </c>
      <c r="B56" s="295"/>
      <c r="C56" s="288" t="s">
        <v>410</v>
      </c>
      <c r="D56" s="288"/>
      <c r="E56" s="288"/>
      <c r="F56" s="103"/>
      <c r="G56" s="103"/>
      <c r="H56" s="103"/>
      <c r="I56" s="103"/>
      <c r="J56" s="103"/>
      <c r="K56" s="10"/>
      <c r="L56" s="11"/>
    </row>
    <row r="57" spans="1:12" s="8" customFormat="1" ht="54" customHeight="1">
      <c r="A57" s="175">
        <v>2100</v>
      </c>
      <c r="B57" s="296"/>
      <c r="C57" s="274" t="s">
        <v>411</v>
      </c>
      <c r="D57" s="274"/>
      <c r="E57" s="274"/>
      <c r="F57" s="103">
        <v>0.129930391483985</v>
      </c>
      <c r="G57" s="103">
        <v>206.90625793812725</v>
      </c>
      <c r="H57" s="103">
        <v>215.59602213632925</v>
      </c>
      <c r="I57" s="103">
        <v>221.31221072387712</v>
      </c>
      <c r="J57" s="103">
        <v>231.48003221026903</v>
      </c>
      <c r="K57" s="10">
        <v>248.99407331603197</v>
      </c>
      <c r="L57" s="11"/>
    </row>
    <row r="58" spans="1:12" s="8" customFormat="1" ht="33" customHeight="1">
      <c r="A58" s="291">
        <v>22</v>
      </c>
      <c r="B58" s="292"/>
      <c r="C58" s="293" t="s">
        <v>24</v>
      </c>
      <c r="D58" s="293"/>
      <c r="E58" s="293"/>
      <c r="F58" s="7"/>
      <c r="G58" s="7"/>
      <c r="H58" s="7"/>
      <c r="I58" s="7"/>
      <c r="J58" s="7"/>
      <c r="K58" s="21"/>
      <c r="L58" s="11"/>
    </row>
    <row r="59" spans="1:12" s="8" customFormat="1" ht="61.5" customHeight="1">
      <c r="A59" s="270" t="s">
        <v>296</v>
      </c>
      <c r="B59" s="271"/>
      <c r="C59" s="274" t="s">
        <v>93</v>
      </c>
      <c r="D59" s="274"/>
      <c r="E59" s="274"/>
      <c r="F59" s="103">
        <v>0.17023390328872201</v>
      </c>
      <c r="G59" s="103">
        <v>256.07557606600534</v>
      </c>
      <c r="H59" s="103">
        <v>286.76518858120346</v>
      </c>
      <c r="I59" s="103">
        <v>272.72237377063561</v>
      </c>
      <c r="J59" s="103">
        <v>329.6447708032531</v>
      </c>
      <c r="K59" s="10">
        <v>314.12023153274242</v>
      </c>
      <c r="L59" s="11"/>
    </row>
    <row r="60" spans="1:12" s="8" customFormat="1" ht="38.1" customHeight="1">
      <c r="A60" s="270">
        <v>2220</v>
      </c>
      <c r="B60" s="271"/>
      <c r="C60" s="274" t="s">
        <v>42</v>
      </c>
      <c r="D60" s="274"/>
      <c r="E60" s="274"/>
      <c r="F60" s="103">
        <v>0.327541463547871</v>
      </c>
      <c r="G60" s="103">
        <v>279.91874482090611</v>
      </c>
      <c r="H60" s="103">
        <v>329.14682484411196</v>
      </c>
      <c r="I60" s="103">
        <v>282.16695860079295</v>
      </c>
      <c r="J60" s="103">
        <v>349.60119858475423</v>
      </c>
      <c r="K60" s="10">
        <v>296.30897800560604</v>
      </c>
      <c r="L60" s="11"/>
    </row>
    <row r="61" spans="1:12" s="8" customFormat="1" ht="30" customHeight="1">
      <c r="A61" s="275">
        <v>23</v>
      </c>
      <c r="B61" s="276"/>
      <c r="C61" s="285" t="s">
        <v>94</v>
      </c>
      <c r="D61" s="285"/>
      <c r="E61" s="285"/>
      <c r="F61" s="103"/>
      <c r="G61" s="103"/>
      <c r="H61" s="103"/>
      <c r="I61" s="103"/>
      <c r="J61" s="103"/>
      <c r="K61" s="10"/>
      <c r="L61" s="11"/>
    </row>
    <row r="62" spans="1:12" s="8" customFormat="1" ht="53.65" customHeight="1">
      <c r="A62" s="270" t="s">
        <v>297</v>
      </c>
      <c r="B62" s="271"/>
      <c r="C62" s="290" t="s">
        <v>121</v>
      </c>
      <c r="D62" s="290"/>
      <c r="E62" s="290"/>
      <c r="F62" s="103">
        <v>0.36809905580527802</v>
      </c>
      <c r="G62" s="103">
        <v>150.90844520203206</v>
      </c>
      <c r="H62" s="103">
        <v>156.3685038231163</v>
      </c>
      <c r="I62" s="103">
        <v>142.53211304864217</v>
      </c>
      <c r="J62" s="103">
        <v>186.54272857784798</v>
      </c>
      <c r="K62" s="10">
        <v>160.36011429392687</v>
      </c>
      <c r="L62" s="11"/>
    </row>
    <row r="63" spans="1:12" s="8" customFormat="1" ht="36.950000000000003" customHeight="1">
      <c r="A63" s="270">
        <v>2392</v>
      </c>
      <c r="B63" s="271"/>
      <c r="C63" s="274" t="s">
        <v>223</v>
      </c>
      <c r="D63" s="274"/>
      <c r="E63" s="274"/>
      <c r="F63" s="103">
        <v>0.75176053933657705</v>
      </c>
      <c r="G63" s="103">
        <v>215.59255884710441</v>
      </c>
      <c r="H63" s="103">
        <v>244.63738416533877</v>
      </c>
      <c r="I63" s="103">
        <v>211.40310774751384</v>
      </c>
      <c r="J63" s="103">
        <v>266.63921935924054</v>
      </c>
      <c r="K63" s="10">
        <v>235.5634629186583</v>
      </c>
      <c r="L63" s="11"/>
    </row>
    <row r="64" spans="1:12" s="8" customFormat="1" ht="33.75" customHeight="1">
      <c r="A64" s="270">
        <v>2395</v>
      </c>
      <c r="B64" s="271"/>
      <c r="C64" s="274" t="s">
        <v>95</v>
      </c>
      <c r="D64" s="274"/>
      <c r="E64" s="274"/>
      <c r="F64" s="103">
        <v>1.0670743810997201</v>
      </c>
      <c r="G64" s="103">
        <v>170.22234160546537</v>
      </c>
      <c r="H64" s="103">
        <v>180.98179126348754</v>
      </c>
      <c r="I64" s="103">
        <v>186.06375770666895</v>
      </c>
      <c r="J64" s="103">
        <v>169.11805801860845</v>
      </c>
      <c r="K64" s="10">
        <v>222.69481435698907</v>
      </c>
      <c r="L64" s="11"/>
    </row>
    <row r="65" spans="1:12" s="8" customFormat="1" ht="18.75" customHeight="1">
      <c r="A65" s="278">
        <v>24</v>
      </c>
      <c r="B65" s="279"/>
      <c r="C65" s="289" t="s">
        <v>342</v>
      </c>
      <c r="D65" s="289"/>
      <c r="E65" s="289"/>
      <c r="F65" s="103"/>
      <c r="G65" s="103"/>
      <c r="H65" s="103"/>
      <c r="I65" s="103"/>
      <c r="J65" s="103"/>
      <c r="K65" s="10"/>
      <c r="L65" s="11"/>
    </row>
    <row r="66" spans="1:12" s="8" customFormat="1" ht="66" customHeight="1">
      <c r="A66" s="270" t="s">
        <v>298</v>
      </c>
      <c r="B66" s="271"/>
      <c r="C66" s="284" t="s">
        <v>177</v>
      </c>
      <c r="D66" s="284"/>
      <c r="E66" s="284"/>
      <c r="F66" s="103">
        <v>1.4736666254844599E-2</v>
      </c>
      <c r="G66" s="103">
        <v>179.60309900817728</v>
      </c>
      <c r="H66" s="103">
        <v>164.66638823691648</v>
      </c>
      <c r="I66" s="103">
        <v>168.88477588452315</v>
      </c>
      <c r="J66" s="103">
        <v>162.82415631774097</v>
      </c>
      <c r="K66" s="10">
        <v>158.39485812422654</v>
      </c>
      <c r="L66" s="11"/>
    </row>
    <row r="67" spans="1:12" s="8" customFormat="1" ht="38.1" customHeight="1">
      <c r="A67" s="246">
        <v>25</v>
      </c>
      <c r="B67" s="247"/>
      <c r="C67" s="237" t="s">
        <v>285</v>
      </c>
      <c r="D67" s="237"/>
      <c r="E67" s="237"/>
      <c r="F67" s="103"/>
      <c r="G67" s="103"/>
      <c r="H67" s="103"/>
      <c r="I67" s="103"/>
      <c r="J67" s="103"/>
      <c r="K67" s="10"/>
      <c r="L67" s="11"/>
    </row>
    <row r="68" spans="1:12" s="8" customFormat="1" ht="45" customHeight="1">
      <c r="A68" s="270">
        <v>2511</v>
      </c>
      <c r="B68" s="271"/>
      <c r="C68" s="274" t="s">
        <v>71</v>
      </c>
      <c r="D68" s="274"/>
      <c r="E68" s="274"/>
      <c r="F68" s="103">
        <v>8.3320920444551891</v>
      </c>
      <c r="G68" s="103">
        <v>231.50164383979478</v>
      </c>
      <c r="H68" s="103">
        <v>252.24629312849328</v>
      </c>
      <c r="I68" s="103">
        <v>198.79549584228911</v>
      </c>
      <c r="J68" s="103">
        <v>266.87759002978396</v>
      </c>
      <c r="K68" s="10">
        <v>239.61005291275009</v>
      </c>
      <c r="L68" s="11"/>
    </row>
    <row r="69" spans="1:12" s="8" customFormat="1" ht="45" customHeight="1">
      <c r="A69" s="270">
        <v>2512</v>
      </c>
      <c r="B69" s="271"/>
      <c r="C69" s="274" t="s">
        <v>119</v>
      </c>
      <c r="D69" s="274"/>
      <c r="E69" s="274"/>
      <c r="F69" s="103">
        <v>0.40494072144238902</v>
      </c>
      <c r="G69" s="103">
        <v>134.11687997402734</v>
      </c>
      <c r="H69" s="103">
        <v>138.88259217439634</v>
      </c>
      <c r="I69" s="103">
        <v>124.92974773284251</v>
      </c>
      <c r="J69" s="103">
        <v>126.76236963841083</v>
      </c>
      <c r="K69" s="10">
        <v>127.67545647422365</v>
      </c>
      <c r="L69" s="11"/>
    </row>
    <row r="70" spans="1:12" s="8" customFormat="1" ht="45" customHeight="1">
      <c r="A70" s="270">
        <v>2593</v>
      </c>
      <c r="B70" s="271"/>
      <c r="C70" s="274" t="s">
        <v>48</v>
      </c>
      <c r="D70" s="274"/>
      <c r="E70" s="274"/>
      <c r="F70" s="103">
        <v>2.0943534113000402</v>
      </c>
      <c r="G70" s="103">
        <v>140.53794950468716</v>
      </c>
      <c r="H70" s="103">
        <v>147.50854268152727</v>
      </c>
      <c r="I70" s="103">
        <v>147.48377439526854</v>
      </c>
      <c r="J70" s="103">
        <v>139.72659688663748</v>
      </c>
      <c r="K70" s="10">
        <v>138.5246922010447</v>
      </c>
      <c r="L70" s="11"/>
    </row>
    <row r="71" spans="1:12" s="8" customFormat="1" ht="45" customHeight="1">
      <c r="A71" s="270">
        <v>2599</v>
      </c>
      <c r="B71" s="271"/>
      <c r="C71" s="274" t="s">
        <v>96</v>
      </c>
      <c r="D71" s="274"/>
      <c r="E71" s="274"/>
      <c r="F71" s="103">
        <v>1.5356622559358799</v>
      </c>
      <c r="G71" s="103">
        <v>124.54542041019579</v>
      </c>
      <c r="H71" s="103">
        <v>139.78041582850759</v>
      </c>
      <c r="I71" s="103">
        <v>135.5211880714777</v>
      </c>
      <c r="J71" s="103">
        <v>155.45467325336966</v>
      </c>
      <c r="K71" s="10">
        <v>145.23187383423902</v>
      </c>
      <c r="L71" s="11"/>
    </row>
    <row r="72" spans="1:12" s="8" customFormat="1" ht="47.25" customHeight="1">
      <c r="A72" s="275">
        <v>26</v>
      </c>
      <c r="B72" s="276"/>
      <c r="C72" s="288" t="s">
        <v>244</v>
      </c>
      <c r="D72" s="288"/>
      <c r="E72" s="288"/>
      <c r="F72" s="103"/>
      <c r="G72" s="103"/>
      <c r="H72" s="103"/>
      <c r="I72" s="103"/>
      <c r="J72" s="103"/>
      <c r="K72" s="10"/>
      <c r="L72" s="11"/>
    </row>
    <row r="73" spans="1:12" s="8" customFormat="1" ht="66.95" customHeight="1">
      <c r="A73" s="266" t="s">
        <v>97</v>
      </c>
      <c r="B73" s="267"/>
      <c r="C73" s="269" t="s">
        <v>343</v>
      </c>
      <c r="D73" s="269"/>
      <c r="E73" s="269"/>
      <c r="F73" s="7">
        <v>5.8756104679876103E-2</v>
      </c>
      <c r="G73" s="7">
        <v>122.81437142573061</v>
      </c>
      <c r="H73" s="7">
        <v>124.78780401003642</v>
      </c>
      <c r="I73" s="7">
        <v>143.88442714636872</v>
      </c>
      <c r="J73" s="7">
        <v>126.7404796325946</v>
      </c>
      <c r="K73" s="21">
        <v>148.45218673831698</v>
      </c>
      <c r="L73" s="11"/>
    </row>
    <row r="74" spans="1:12" s="8" customFormat="1" ht="27.95" customHeight="1">
      <c r="A74" s="275">
        <v>27</v>
      </c>
      <c r="B74" s="276"/>
      <c r="C74" s="285" t="s">
        <v>154</v>
      </c>
      <c r="D74" s="285"/>
      <c r="E74" s="286"/>
      <c r="F74" s="103"/>
      <c r="G74" s="103"/>
      <c r="H74" s="103"/>
      <c r="I74" s="103"/>
      <c r="J74" s="103"/>
      <c r="K74" s="10"/>
      <c r="L74" s="11"/>
    </row>
    <row r="75" spans="1:12" s="8" customFormat="1" ht="65.25" customHeight="1">
      <c r="A75" s="270" t="s">
        <v>98</v>
      </c>
      <c r="B75" s="271"/>
      <c r="C75" s="287" t="s">
        <v>311</v>
      </c>
      <c r="D75" s="287"/>
      <c r="E75" s="287"/>
      <c r="F75" s="103">
        <v>6.0820508357817701E-2</v>
      </c>
      <c r="G75" s="103">
        <v>149.1206132347734</v>
      </c>
      <c r="H75" s="103">
        <v>172.99384183607413</v>
      </c>
      <c r="I75" s="103">
        <v>145.13346023155907</v>
      </c>
      <c r="J75" s="103">
        <v>167.4813544376386</v>
      </c>
      <c r="K75" s="10">
        <v>170.75218738891243</v>
      </c>
      <c r="L75" s="11"/>
    </row>
    <row r="76" spans="1:12" s="8" customFormat="1" ht="40.5" customHeight="1">
      <c r="A76" s="275">
        <v>28</v>
      </c>
      <c r="B76" s="276"/>
      <c r="C76" s="285" t="s">
        <v>99</v>
      </c>
      <c r="D76" s="285"/>
      <c r="E76" s="285"/>
      <c r="F76" s="103"/>
      <c r="G76" s="103"/>
      <c r="H76" s="103"/>
      <c r="I76" s="103"/>
      <c r="J76" s="103"/>
      <c r="K76" s="10"/>
      <c r="L76" s="11"/>
    </row>
    <row r="77" spans="1:12" s="8" customFormat="1" ht="72" customHeight="1">
      <c r="A77" s="270" t="s">
        <v>116</v>
      </c>
      <c r="B77" s="271"/>
      <c r="C77" s="272" t="s">
        <v>225</v>
      </c>
      <c r="D77" s="272"/>
      <c r="E77" s="272"/>
      <c r="F77" s="103">
        <v>0.21520614341126501</v>
      </c>
      <c r="G77" s="103">
        <v>160.96133391675315</v>
      </c>
      <c r="H77" s="103">
        <v>164.19039434563445</v>
      </c>
      <c r="I77" s="103">
        <v>147.53314732480322</v>
      </c>
      <c r="J77" s="103">
        <v>171.40502060554044</v>
      </c>
      <c r="K77" s="10">
        <v>150.80401056771018</v>
      </c>
      <c r="L77" s="11"/>
    </row>
    <row r="78" spans="1:12" s="8" customFormat="1" ht="38.25" customHeight="1">
      <c r="A78" s="270">
        <v>2821</v>
      </c>
      <c r="B78" s="271"/>
      <c r="C78" s="274" t="s">
        <v>100</v>
      </c>
      <c r="D78" s="274"/>
      <c r="E78" s="274"/>
      <c r="F78" s="103">
        <v>0.16505701406557599</v>
      </c>
      <c r="G78" s="103">
        <v>109.77624521783007</v>
      </c>
      <c r="H78" s="103">
        <v>116.36945696363942</v>
      </c>
      <c r="I78" s="103">
        <v>110.67097707111874</v>
      </c>
      <c r="J78" s="103">
        <v>114.19080677062735</v>
      </c>
      <c r="K78" s="10">
        <v>115.63028972289058</v>
      </c>
      <c r="L78" s="11"/>
    </row>
    <row r="79" spans="1:12" s="8" customFormat="1" ht="65.099999999999994" customHeight="1">
      <c r="A79" s="270" t="s">
        <v>283</v>
      </c>
      <c r="B79" s="271"/>
      <c r="C79" s="284" t="s">
        <v>229</v>
      </c>
      <c r="D79" s="284"/>
      <c r="E79" s="284"/>
      <c r="F79" s="103">
        <v>0.17448975087094001</v>
      </c>
      <c r="G79" s="103">
        <v>128.72187429785822</v>
      </c>
      <c r="H79" s="103">
        <v>132.92198365629315</v>
      </c>
      <c r="I79" s="103">
        <v>127.39725688594605</v>
      </c>
      <c r="J79" s="103">
        <v>117.50977355206396</v>
      </c>
      <c r="K79" s="10">
        <v>132.28714104508217</v>
      </c>
      <c r="L79" s="11"/>
    </row>
    <row r="80" spans="1:12" s="8" customFormat="1" ht="37.35" customHeight="1">
      <c r="A80" s="275">
        <v>29</v>
      </c>
      <c r="B80" s="276"/>
      <c r="C80" s="277" t="s">
        <v>224</v>
      </c>
      <c r="D80" s="277"/>
      <c r="E80" s="277"/>
      <c r="F80" s="103"/>
      <c r="G80" s="103"/>
      <c r="H80" s="103"/>
      <c r="I80" s="103"/>
      <c r="J80" s="103"/>
      <c r="K80" s="10"/>
      <c r="L80" s="11"/>
    </row>
    <row r="81" spans="1:12" s="8" customFormat="1" ht="58.7" customHeight="1">
      <c r="A81" s="270">
        <v>2920</v>
      </c>
      <c r="B81" s="271"/>
      <c r="C81" s="274" t="s">
        <v>118</v>
      </c>
      <c r="D81" s="274"/>
      <c r="E81" s="274"/>
      <c r="F81" s="103">
        <v>0.18840065565460801</v>
      </c>
      <c r="G81" s="103">
        <v>155.62443371177409</v>
      </c>
      <c r="H81" s="103">
        <v>164.40776337993947</v>
      </c>
      <c r="I81" s="103">
        <v>129.57604836461692</v>
      </c>
      <c r="J81" s="103">
        <v>137.96803360517737</v>
      </c>
      <c r="K81" s="10">
        <v>121.704606174243</v>
      </c>
      <c r="L81" s="11"/>
    </row>
    <row r="82" spans="1:12" s="8" customFormat="1" ht="36.4" customHeight="1">
      <c r="A82" s="270">
        <v>2930</v>
      </c>
      <c r="B82" s="271"/>
      <c r="C82" s="274" t="s">
        <v>344</v>
      </c>
      <c r="D82" s="274"/>
      <c r="E82" s="274"/>
      <c r="F82" s="103">
        <v>0.35047222440131498</v>
      </c>
      <c r="G82" s="103">
        <v>136.89168952082889</v>
      </c>
      <c r="H82" s="103">
        <v>139.19773169867526</v>
      </c>
      <c r="I82" s="103">
        <v>121.16864610836737</v>
      </c>
      <c r="J82" s="103">
        <v>145.32827961894586</v>
      </c>
      <c r="K82" s="10">
        <v>113.80793396159741</v>
      </c>
      <c r="L82" s="11"/>
    </row>
    <row r="83" spans="1:12" s="8" customFormat="1" ht="35.1" customHeight="1">
      <c r="A83" s="275">
        <v>30</v>
      </c>
      <c r="B83" s="276"/>
      <c r="C83" s="277" t="s">
        <v>101</v>
      </c>
      <c r="D83" s="277"/>
      <c r="E83" s="277"/>
      <c r="F83" s="103"/>
      <c r="G83" s="103"/>
      <c r="H83" s="103"/>
      <c r="I83" s="103"/>
      <c r="J83" s="103"/>
      <c r="K83" s="10"/>
      <c r="L83" s="11"/>
    </row>
    <row r="84" spans="1:12" s="8" customFormat="1" ht="33.75" customHeight="1">
      <c r="A84" s="270">
        <v>3092</v>
      </c>
      <c r="B84" s="271"/>
      <c r="C84" s="274" t="s">
        <v>76</v>
      </c>
      <c r="D84" s="274"/>
      <c r="E84" s="274"/>
      <c r="F84" s="103">
        <v>0.55402242704635596</v>
      </c>
      <c r="G84" s="103">
        <v>146.1424811514365</v>
      </c>
      <c r="H84" s="103">
        <v>140.91363959740019</v>
      </c>
      <c r="I84" s="103">
        <v>88.794281918895834</v>
      </c>
      <c r="J84" s="103">
        <v>180.19453024115842</v>
      </c>
      <c r="K84" s="10">
        <v>100.63351950808195</v>
      </c>
      <c r="L84" s="11"/>
    </row>
    <row r="85" spans="1:12" s="8" customFormat="1" ht="33" customHeight="1">
      <c r="A85" s="270">
        <v>3093</v>
      </c>
      <c r="B85" s="271"/>
      <c r="C85" s="274" t="s">
        <v>226</v>
      </c>
      <c r="D85" s="274"/>
      <c r="E85" s="274"/>
      <c r="F85" s="103">
        <v>0.15025682769756399</v>
      </c>
      <c r="G85" s="103">
        <v>154.14628118176557</v>
      </c>
      <c r="H85" s="103">
        <v>169.60660238565697</v>
      </c>
      <c r="I85" s="103">
        <v>115.23153115385539</v>
      </c>
      <c r="J85" s="103">
        <v>218.2386646770797</v>
      </c>
      <c r="K85" s="10">
        <v>125.47433392308696</v>
      </c>
      <c r="L85" s="11"/>
    </row>
    <row r="86" spans="1:12" s="8" customFormat="1" ht="37.35" customHeight="1">
      <c r="A86" s="270">
        <v>3094</v>
      </c>
      <c r="B86" s="271"/>
      <c r="C86" s="274" t="s">
        <v>227</v>
      </c>
      <c r="D86" s="274"/>
      <c r="E86" s="274"/>
      <c r="F86" s="103">
        <v>0.34500949466891601</v>
      </c>
      <c r="G86" s="103">
        <v>131.26923974310168</v>
      </c>
      <c r="H86" s="103">
        <v>148.10745987147848</v>
      </c>
      <c r="I86" s="103">
        <v>167.52988484870448</v>
      </c>
      <c r="J86" s="103">
        <v>148.18423965415067</v>
      </c>
      <c r="K86" s="10">
        <v>188.47112045479255</v>
      </c>
      <c r="L86" s="11"/>
    </row>
    <row r="87" spans="1:12" s="8" customFormat="1" ht="42" customHeight="1">
      <c r="A87" s="270">
        <v>3099</v>
      </c>
      <c r="B87" s="271"/>
      <c r="C87" s="274" t="s">
        <v>102</v>
      </c>
      <c r="D87" s="274"/>
      <c r="E87" s="274"/>
      <c r="F87" s="103">
        <v>0.65047771889110395</v>
      </c>
      <c r="G87" s="103">
        <v>143.092031069412</v>
      </c>
      <c r="H87" s="103">
        <v>144.7523421504919</v>
      </c>
      <c r="I87" s="103">
        <v>138.23307992833486</v>
      </c>
      <c r="J87" s="103">
        <v>139.43468741815423</v>
      </c>
      <c r="K87" s="10">
        <v>129.83574329717433</v>
      </c>
      <c r="L87" s="11"/>
    </row>
    <row r="88" spans="1:12" s="8" customFormat="1" ht="21.4" customHeight="1">
      <c r="A88" s="281">
        <v>31</v>
      </c>
      <c r="B88" s="282"/>
      <c r="C88" s="283" t="s">
        <v>26</v>
      </c>
      <c r="D88" s="283"/>
      <c r="E88" s="283"/>
      <c r="F88" s="103"/>
      <c r="G88" s="103"/>
      <c r="H88" s="103"/>
      <c r="I88" s="103"/>
      <c r="J88" s="103"/>
      <c r="K88" s="10"/>
      <c r="L88" s="11"/>
    </row>
    <row r="89" spans="1:12" s="8" customFormat="1" ht="40.5" customHeight="1">
      <c r="A89" s="266">
        <v>3100</v>
      </c>
      <c r="B89" s="267"/>
      <c r="C89" s="269" t="s">
        <v>103</v>
      </c>
      <c r="D89" s="269"/>
      <c r="E89" s="269"/>
      <c r="F89" s="7">
        <v>3.2104335597084299</v>
      </c>
      <c r="G89" s="7">
        <v>224.30230360826724</v>
      </c>
      <c r="H89" s="7">
        <v>223.09533031322698</v>
      </c>
      <c r="I89" s="7">
        <v>223.04581659573955</v>
      </c>
      <c r="J89" s="7">
        <v>213.85481629881062</v>
      </c>
      <c r="K89" s="21">
        <v>230.96184766489941</v>
      </c>
      <c r="L89" s="11"/>
    </row>
    <row r="90" spans="1:12" s="8" customFormat="1" ht="39.75" customHeight="1">
      <c r="A90" s="270">
        <v>3101</v>
      </c>
      <c r="B90" s="271"/>
      <c r="C90" s="274" t="s">
        <v>1</v>
      </c>
      <c r="D90" s="274"/>
      <c r="E90" s="274"/>
      <c r="F90" s="103">
        <v>13.602991035088801</v>
      </c>
      <c r="G90" s="103">
        <v>200.37361725604094</v>
      </c>
      <c r="H90" s="103">
        <v>228.66179808780714</v>
      </c>
      <c r="I90" s="103">
        <v>225.11652236243961</v>
      </c>
      <c r="J90" s="103">
        <v>226.87167018199276</v>
      </c>
      <c r="K90" s="10">
        <v>247.62817459868361</v>
      </c>
      <c r="L90" s="11"/>
    </row>
    <row r="91" spans="1:12" s="8" customFormat="1" ht="65.650000000000006" customHeight="1">
      <c r="A91" s="270" t="s">
        <v>300</v>
      </c>
      <c r="B91" s="271"/>
      <c r="C91" s="274" t="s">
        <v>331</v>
      </c>
      <c r="D91" s="274"/>
      <c r="E91" s="274"/>
      <c r="F91" s="103">
        <v>1.1930030054541501</v>
      </c>
      <c r="G91" s="103">
        <v>144.66132144457043</v>
      </c>
      <c r="H91" s="103">
        <v>157.07022899155308</v>
      </c>
      <c r="I91" s="103">
        <v>166.34728767498845</v>
      </c>
      <c r="J91" s="103">
        <v>177.17517120736113</v>
      </c>
      <c r="K91" s="10">
        <v>173.73741098519119</v>
      </c>
      <c r="L91" s="11"/>
    </row>
    <row r="92" spans="1:12" s="8" customFormat="1" ht="19.7" customHeight="1">
      <c r="A92" s="278">
        <v>32</v>
      </c>
      <c r="B92" s="279"/>
      <c r="C92" s="280" t="s">
        <v>27</v>
      </c>
      <c r="D92" s="280"/>
      <c r="E92" s="280"/>
      <c r="F92" s="103"/>
      <c r="G92" s="103"/>
      <c r="H92" s="103"/>
      <c r="I92" s="103"/>
      <c r="J92" s="103"/>
      <c r="K92" s="10"/>
      <c r="L92" s="11"/>
    </row>
    <row r="93" spans="1:12" s="8" customFormat="1" ht="40.700000000000003" customHeight="1">
      <c r="A93" s="270">
        <v>3211</v>
      </c>
      <c r="B93" s="271"/>
      <c r="C93" s="274" t="s">
        <v>316</v>
      </c>
      <c r="D93" s="274"/>
      <c r="E93" s="274"/>
      <c r="F93" s="103">
        <v>10.421554407041301</v>
      </c>
      <c r="G93" s="103">
        <v>290.25339235227847</v>
      </c>
      <c r="H93" s="103">
        <v>311.75143520674544</v>
      </c>
      <c r="I93" s="103">
        <v>312.98203605660177</v>
      </c>
      <c r="J93" s="103">
        <v>331.06561602873848</v>
      </c>
      <c r="K93" s="10">
        <v>294.9460880773654</v>
      </c>
      <c r="L93" s="11"/>
    </row>
    <row r="94" spans="1:12" s="8" customFormat="1" ht="37.35" customHeight="1">
      <c r="A94" s="270">
        <v>3212</v>
      </c>
      <c r="B94" s="271"/>
      <c r="C94" s="274" t="s">
        <v>317</v>
      </c>
      <c r="D94" s="274"/>
      <c r="E94" s="274"/>
      <c r="F94" s="103">
        <v>2.4852244276758402</v>
      </c>
      <c r="G94" s="103">
        <v>233.401898558374</v>
      </c>
      <c r="H94" s="103">
        <v>240.22202808001808</v>
      </c>
      <c r="I94" s="103">
        <v>240.02227643370168</v>
      </c>
      <c r="J94" s="103">
        <v>242.60011133525893</v>
      </c>
      <c r="K94" s="10">
        <v>268.72723061279578</v>
      </c>
      <c r="L94" s="11"/>
    </row>
    <row r="95" spans="1:12" s="8" customFormat="1" ht="40.700000000000003" customHeight="1">
      <c r="A95" s="270" t="s">
        <v>301</v>
      </c>
      <c r="B95" s="271"/>
      <c r="C95" s="274" t="s">
        <v>312</v>
      </c>
      <c r="D95" s="274"/>
      <c r="E95" s="274"/>
      <c r="F95" s="103">
        <v>0.24639451897647499</v>
      </c>
      <c r="G95" s="103">
        <v>104.93033444756669</v>
      </c>
      <c r="H95" s="103">
        <v>109.69456460389641</v>
      </c>
      <c r="I95" s="103">
        <v>102.4143990908058</v>
      </c>
      <c r="J95" s="103">
        <v>110.97860649768315</v>
      </c>
      <c r="K95" s="10">
        <v>99.595420114710635</v>
      </c>
      <c r="L95" s="11"/>
    </row>
    <row r="96" spans="1:12" s="8" customFormat="1" ht="25.5" customHeight="1">
      <c r="A96" s="270">
        <v>3290</v>
      </c>
      <c r="B96" s="271"/>
      <c r="C96" s="272" t="s">
        <v>104</v>
      </c>
      <c r="D96" s="272"/>
      <c r="E96" s="272"/>
      <c r="F96" s="103">
        <v>1.85589890646949</v>
      </c>
      <c r="G96" s="103">
        <v>200.40549932301448</v>
      </c>
      <c r="H96" s="103">
        <v>207.06912302265343</v>
      </c>
      <c r="I96" s="103">
        <v>203.29103609591616</v>
      </c>
      <c r="J96" s="103">
        <v>206.21937318528046</v>
      </c>
      <c r="K96" s="10">
        <v>204.42214454156868</v>
      </c>
      <c r="L96" s="11"/>
    </row>
    <row r="97" spans="1:12" s="8" customFormat="1" ht="38.1" customHeight="1">
      <c r="A97" s="275">
        <v>33</v>
      </c>
      <c r="B97" s="276"/>
      <c r="C97" s="277" t="s">
        <v>105</v>
      </c>
      <c r="D97" s="277"/>
      <c r="E97" s="277"/>
      <c r="F97" s="103"/>
      <c r="G97" s="103"/>
      <c r="H97" s="103"/>
      <c r="I97" s="103"/>
      <c r="J97" s="103"/>
      <c r="K97" s="10"/>
      <c r="L97" s="11"/>
    </row>
    <row r="98" spans="1:12" s="8" customFormat="1" ht="24.75" customHeight="1">
      <c r="A98" s="270">
        <v>3312</v>
      </c>
      <c r="B98" s="271"/>
      <c r="C98" s="274" t="s">
        <v>106</v>
      </c>
      <c r="D98" s="274"/>
      <c r="E98" s="274"/>
      <c r="F98" s="103">
        <v>0.88216733166931804</v>
      </c>
      <c r="G98" s="103">
        <v>108.11234827144285</v>
      </c>
      <c r="H98" s="103">
        <v>120.89695625832253</v>
      </c>
      <c r="I98" s="103">
        <v>105.80619018336938</v>
      </c>
      <c r="J98" s="103">
        <v>114.52228367361035</v>
      </c>
      <c r="K98" s="10">
        <v>123.3635492530988</v>
      </c>
      <c r="L98" s="11"/>
    </row>
    <row r="99" spans="1:12" s="8" customFormat="1" ht="34.700000000000003" customHeight="1">
      <c r="A99" s="270">
        <v>3313</v>
      </c>
      <c r="B99" s="271"/>
      <c r="C99" s="272" t="s">
        <v>107</v>
      </c>
      <c r="D99" s="272"/>
      <c r="E99" s="272"/>
      <c r="F99" s="103">
        <v>0.46633291081871397</v>
      </c>
      <c r="G99" s="103">
        <v>132.90620526338819</v>
      </c>
      <c r="H99" s="103">
        <v>155.12077728128816</v>
      </c>
      <c r="I99" s="103">
        <v>144.29903209855127</v>
      </c>
      <c r="J99" s="103">
        <v>151.67945490332684</v>
      </c>
      <c r="K99" s="10">
        <v>164.20821459328064</v>
      </c>
      <c r="L99" s="11"/>
    </row>
    <row r="100" spans="1:12" s="8" customFormat="1" ht="29.25" customHeight="1">
      <c r="A100" s="270">
        <v>3314</v>
      </c>
      <c r="B100" s="271"/>
      <c r="C100" s="273" t="s">
        <v>228</v>
      </c>
      <c r="D100" s="273"/>
      <c r="E100" s="274"/>
      <c r="F100" s="103">
        <v>0.139871289194689</v>
      </c>
      <c r="G100" s="103">
        <v>124.79439804136683</v>
      </c>
      <c r="H100" s="103">
        <v>144.17550057304121</v>
      </c>
      <c r="I100" s="103">
        <v>129.70218844865283</v>
      </c>
      <c r="J100" s="103">
        <v>154.23786101616386</v>
      </c>
      <c r="K100" s="10">
        <v>142.13370810826808</v>
      </c>
      <c r="L100" s="11"/>
    </row>
    <row r="101" spans="1:12" s="8" customFormat="1" ht="36" customHeight="1">
      <c r="A101" s="270">
        <v>3315</v>
      </c>
      <c r="B101" s="271"/>
      <c r="C101" s="273" t="s">
        <v>355</v>
      </c>
      <c r="D101" s="273"/>
      <c r="E101" s="273"/>
      <c r="F101" s="103">
        <v>0.127167266561202</v>
      </c>
      <c r="G101" s="103">
        <v>117.98601659324311</v>
      </c>
      <c r="H101" s="103">
        <v>123.41516961245244</v>
      </c>
      <c r="I101" s="103">
        <v>123.94928481422578</v>
      </c>
      <c r="J101" s="103">
        <v>129.33808115480602</v>
      </c>
      <c r="K101" s="10">
        <v>117.45412578465934</v>
      </c>
      <c r="L101" s="11"/>
    </row>
    <row r="102" spans="1:12" s="8" customFormat="1" ht="48.6" customHeight="1">
      <c r="A102" s="266" t="s">
        <v>299</v>
      </c>
      <c r="B102" s="267"/>
      <c r="C102" s="268" t="s">
        <v>412</v>
      </c>
      <c r="D102" s="269"/>
      <c r="E102" s="269"/>
      <c r="F102" s="7">
        <v>0.143174335079395</v>
      </c>
      <c r="G102" s="7">
        <v>121.46787827499143</v>
      </c>
      <c r="H102" s="7">
        <v>136.08450221611315</v>
      </c>
      <c r="I102" s="7">
        <v>134.48856059085958</v>
      </c>
      <c r="J102" s="7">
        <v>130.76083022633901</v>
      </c>
      <c r="K102" s="21">
        <v>136.30415615883621</v>
      </c>
      <c r="L102" s="11"/>
    </row>
    <row r="103" spans="1:12">
      <c r="F103" s="3"/>
      <c r="L103" s="11"/>
    </row>
  </sheetData>
  <mergeCells count="202">
    <mergeCell ref="A4:B4"/>
    <mergeCell ref="C4:E4"/>
    <mergeCell ref="A5:B5"/>
    <mergeCell ref="C5:E5"/>
    <mergeCell ref="A6:B6"/>
    <mergeCell ref="C6:E6"/>
    <mergeCell ref="A1:K1"/>
    <mergeCell ref="A2:B2"/>
    <mergeCell ref="C2:E2"/>
    <mergeCell ref="A3:B3"/>
    <mergeCell ref="C3:E3"/>
    <mergeCell ref="A10:B10"/>
    <mergeCell ref="C10:E10"/>
    <mergeCell ref="A11:B11"/>
    <mergeCell ref="C11:E11"/>
    <mergeCell ref="A12:B12"/>
    <mergeCell ref="C12:E12"/>
    <mergeCell ref="A7:B7"/>
    <mergeCell ref="C7:E7"/>
    <mergeCell ref="A8:B8"/>
    <mergeCell ref="C8:E8"/>
    <mergeCell ref="A9:B9"/>
    <mergeCell ref="C9:E9"/>
    <mergeCell ref="A16:B16"/>
    <mergeCell ref="C16:E16"/>
    <mergeCell ref="A17:B17"/>
    <mergeCell ref="C17:E17"/>
    <mergeCell ref="A18:B18"/>
    <mergeCell ref="C18:E18"/>
    <mergeCell ref="A13:B13"/>
    <mergeCell ref="C13:E13"/>
    <mergeCell ref="A14:B14"/>
    <mergeCell ref="C14:E14"/>
    <mergeCell ref="A15:B15"/>
    <mergeCell ref="C15:E15"/>
    <mergeCell ref="A21:B21"/>
    <mergeCell ref="C21:E21"/>
    <mergeCell ref="A22:B22"/>
    <mergeCell ref="C22:E22"/>
    <mergeCell ref="A23:B23"/>
    <mergeCell ref="C23:E23"/>
    <mergeCell ref="A19:B19"/>
    <mergeCell ref="C19:E19"/>
    <mergeCell ref="A20:B20"/>
    <mergeCell ref="C20:E20"/>
    <mergeCell ref="A27:B27"/>
    <mergeCell ref="C27:E27"/>
    <mergeCell ref="A28:B28"/>
    <mergeCell ref="C28:E28"/>
    <mergeCell ref="A29:B29"/>
    <mergeCell ref="C29:E29"/>
    <mergeCell ref="A24:B24"/>
    <mergeCell ref="C24:E24"/>
    <mergeCell ref="A25:B25"/>
    <mergeCell ref="C25:E25"/>
    <mergeCell ref="A26:B26"/>
    <mergeCell ref="C26:E26"/>
    <mergeCell ref="A33:B33"/>
    <mergeCell ref="C33:E33"/>
    <mergeCell ref="A34:B34"/>
    <mergeCell ref="C34:E34"/>
    <mergeCell ref="A35:B35"/>
    <mergeCell ref="C35:E35"/>
    <mergeCell ref="A30:B30"/>
    <mergeCell ref="C30:E30"/>
    <mergeCell ref="A31:B31"/>
    <mergeCell ref="C31:E31"/>
    <mergeCell ref="A32:B32"/>
    <mergeCell ref="C32:E32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9:B39"/>
    <mergeCell ref="C39:E39"/>
    <mergeCell ref="A45:B45"/>
    <mergeCell ref="C45:E45"/>
    <mergeCell ref="A46:B46"/>
    <mergeCell ref="C46:E46"/>
    <mergeCell ref="A47:B47"/>
    <mergeCell ref="C47:E47"/>
    <mergeCell ref="A42:B42"/>
    <mergeCell ref="C42:E42"/>
    <mergeCell ref="A43:B43"/>
    <mergeCell ref="C43:E43"/>
    <mergeCell ref="A44:B44"/>
    <mergeCell ref="C44:E44"/>
    <mergeCell ref="A52:B52"/>
    <mergeCell ref="C52:E52"/>
    <mergeCell ref="A53:B53"/>
    <mergeCell ref="C53:E53"/>
    <mergeCell ref="A54:B54"/>
    <mergeCell ref="C54:E54"/>
    <mergeCell ref="A48:B48"/>
    <mergeCell ref="C48:E48"/>
    <mergeCell ref="A49:B49"/>
    <mergeCell ref="C49:E49"/>
    <mergeCell ref="A50:B50"/>
    <mergeCell ref="A51:B51"/>
    <mergeCell ref="C51:E51"/>
    <mergeCell ref="A59:B59"/>
    <mergeCell ref="C59:E59"/>
    <mergeCell ref="A60:B60"/>
    <mergeCell ref="C60:E60"/>
    <mergeCell ref="A61:B61"/>
    <mergeCell ref="C61:E61"/>
    <mergeCell ref="A55:B55"/>
    <mergeCell ref="C55:E55"/>
    <mergeCell ref="A58:B58"/>
    <mergeCell ref="C58:E58"/>
    <mergeCell ref="C56:E56"/>
    <mergeCell ref="C57:E57"/>
    <mergeCell ref="A56:B56"/>
    <mergeCell ref="A57:B57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76:B76"/>
    <mergeCell ref="C76:E76"/>
    <mergeCell ref="A77:B77"/>
    <mergeCell ref="C77:E77"/>
    <mergeCell ref="A78:B78"/>
    <mergeCell ref="C78:E78"/>
    <mergeCell ref="A74:B74"/>
    <mergeCell ref="C74:E74"/>
    <mergeCell ref="A75:B75"/>
    <mergeCell ref="C75:E75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88:B88"/>
    <mergeCell ref="C88:E88"/>
    <mergeCell ref="A89:B89"/>
    <mergeCell ref="C89:E89"/>
    <mergeCell ref="A85:B85"/>
    <mergeCell ref="C85:E85"/>
    <mergeCell ref="A86:B86"/>
    <mergeCell ref="C86:E86"/>
    <mergeCell ref="A87:B87"/>
    <mergeCell ref="C87:E87"/>
    <mergeCell ref="A93:B93"/>
    <mergeCell ref="C93:E93"/>
    <mergeCell ref="A94:B94"/>
    <mergeCell ref="C94:E94"/>
    <mergeCell ref="A95:B95"/>
    <mergeCell ref="C95:E95"/>
    <mergeCell ref="A90:B90"/>
    <mergeCell ref="C90:E90"/>
    <mergeCell ref="A91:B91"/>
    <mergeCell ref="C91:E91"/>
    <mergeCell ref="A92:B92"/>
    <mergeCell ref="C92:E92"/>
    <mergeCell ref="A102:B102"/>
    <mergeCell ref="C102:E102"/>
    <mergeCell ref="A99:B99"/>
    <mergeCell ref="C99:E99"/>
    <mergeCell ref="A100:B100"/>
    <mergeCell ref="C100:E100"/>
    <mergeCell ref="A101:B101"/>
    <mergeCell ref="C101:E101"/>
    <mergeCell ref="A96:B96"/>
    <mergeCell ref="C96:E96"/>
    <mergeCell ref="A97:B97"/>
    <mergeCell ref="C97:E97"/>
    <mergeCell ref="A98:B98"/>
    <mergeCell ref="C98:E98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(IPS)-July 2025&amp;R&amp;"Century Gothic,Regular"Page &amp;P</oddFooter>
  </headerFooter>
  <rowBreaks count="4" manualBreakCount="4">
    <brk id="22" max="10" man="1"/>
    <brk id="41" max="10" man="1"/>
    <brk id="73" max="10" man="1"/>
    <brk id="8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1"/>
  <sheetViews>
    <sheetView showGridLines="0" showWhiteSpace="0" view="pageBreakPreview" topLeftCell="A67" zoomScale="130" zoomScaleNormal="100" zoomScaleSheetLayoutView="130" workbookViewId="0">
      <selection activeCell="F12" sqref="F12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310" t="s">
        <v>429</v>
      </c>
      <c r="C1" s="310"/>
      <c r="D1" s="310"/>
      <c r="E1" s="310"/>
      <c r="F1" s="310"/>
      <c r="G1" s="310"/>
      <c r="H1" s="310"/>
      <c r="I1" s="310"/>
      <c r="J1" s="310"/>
    </row>
    <row r="2" spans="2:10" ht="17.45" customHeight="1">
      <c r="B2" s="314" t="s">
        <v>359</v>
      </c>
      <c r="C2" s="197" t="s">
        <v>108</v>
      </c>
      <c r="D2" s="198"/>
      <c r="E2" s="198"/>
      <c r="F2" s="199"/>
      <c r="G2" s="197" t="s">
        <v>428</v>
      </c>
      <c r="H2" s="198"/>
      <c r="I2" s="198"/>
      <c r="J2" s="199"/>
    </row>
    <row r="3" spans="2:10" s="34" customFormat="1" ht="21" customHeight="1">
      <c r="B3" s="315"/>
      <c r="C3" s="27" t="s">
        <v>360</v>
      </c>
      <c r="D3" s="27" t="s">
        <v>413</v>
      </c>
      <c r="E3" s="27" t="s">
        <v>4</v>
      </c>
      <c r="F3" s="102" t="s">
        <v>5</v>
      </c>
      <c r="G3" s="27" t="s">
        <v>360</v>
      </c>
      <c r="H3" s="27" t="s">
        <v>413</v>
      </c>
      <c r="I3" s="27" t="s">
        <v>4</v>
      </c>
      <c r="J3" s="102" t="s">
        <v>5</v>
      </c>
    </row>
    <row r="4" spans="2:10" s="34" customFormat="1" ht="17.45" customHeight="1">
      <c r="B4" s="307" t="s">
        <v>407</v>
      </c>
      <c r="C4" s="308"/>
      <c r="D4" s="308"/>
      <c r="E4" s="308"/>
      <c r="F4" s="308"/>
      <c r="G4" s="308"/>
      <c r="H4" s="308"/>
      <c r="I4" s="308"/>
      <c r="J4" s="309"/>
    </row>
    <row r="5" spans="2:10" s="34" customFormat="1" ht="15.75" customHeight="1">
      <c r="B5" s="35" t="s">
        <v>361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362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363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364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365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367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366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368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369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370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371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307" t="s">
        <v>403</v>
      </c>
      <c r="C16" s="308"/>
      <c r="D16" s="308"/>
      <c r="E16" s="308"/>
      <c r="F16" s="308"/>
      <c r="G16" s="308"/>
      <c r="H16" s="308"/>
      <c r="I16" s="308"/>
      <c r="J16" s="309"/>
    </row>
    <row r="17" spans="2:10" s="34" customFormat="1" ht="15.75" customHeight="1">
      <c r="B17" s="35" t="s">
        <v>369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370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371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372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373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374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375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376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377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378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379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380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381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307" t="s">
        <v>404</v>
      </c>
      <c r="C30" s="308"/>
      <c r="D30" s="308"/>
      <c r="E30" s="308"/>
      <c r="F30" s="308"/>
      <c r="G30" s="308"/>
      <c r="H30" s="308"/>
      <c r="I30" s="308"/>
      <c r="J30" s="309"/>
    </row>
    <row r="31" spans="2:10" s="34" customFormat="1" ht="17.45" customHeight="1">
      <c r="B31" s="37" t="s">
        <v>376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377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378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379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380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381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382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383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384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385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391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392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386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387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388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389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390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393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394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395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396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397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398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399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311" t="s">
        <v>405</v>
      </c>
      <c r="C55" s="312"/>
      <c r="D55" s="312"/>
      <c r="E55" s="312"/>
      <c r="F55" s="312"/>
      <c r="G55" s="312"/>
      <c r="H55" s="312"/>
      <c r="I55" s="312"/>
      <c r="J55" s="313"/>
    </row>
    <row r="56" spans="2:10" s="34" customFormat="1" ht="18.75" customHeight="1">
      <c r="B56" s="37" t="s">
        <v>393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394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395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396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397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398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399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400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401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402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348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349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350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351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352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307" t="s">
        <v>406</v>
      </c>
      <c r="C71" s="308"/>
      <c r="D71" s="308"/>
      <c r="E71" s="308"/>
      <c r="F71" s="308"/>
      <c r="G71" s="308"/>
      <c r="H71" s="308"/>
      <c r="I71" s="308"/>
      <c r="J71" s="309"/>
    </row>
    <row r="72" spans="2:10" s="34" customFormat="1" ht="18.75" customHeight="1">
      <c r="B72" s="35" t="s">
        <v>348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349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350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351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352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318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334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336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5.95" customHeight="1"/>
    <row r="81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7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July 2025&amp;R&amp;"Century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2025-09-25T05:58:34Z</cp:lastPrinted>
  <dcterms:created xsi:type="dcterms:W3CDTF">2006-09-16T00:00:00Z</dcterms:created>
  <dcterms:modified xsi:type="dcterms:W3CDTF">2025-09-25T11:13:23Z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